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SCC\STI\Survey_Operations\UIS_STI_RD_2018\10_Questionnaire_Manual\eForm_SDMX\20.Build\"/>
    </mc:Choice>
  </mc:AlternateContent>
  <bookViews>
    <workbookView xWindow="-1125" yWindow="4890" windowWidth="19440" windowHeight="8085" tabRatio="666"/>
  </bookViews>
  <sheets>
    <sheet name="VAL_Instructions" sheetId="1" r:id="rId1"/>
    <sheet name="VAL_R1" sheetId="2" r:id="rId2"/>
    <sheet name="R2" sheetId="3" r:id="rId3"/>
    <sheet name="R3" sheetId="4" r:id="rId4"/>
    <sheet name="R4" sheetId="5" r:id="rId5"/>
    <sheet name="R5" sheetId="6" r:id="rId6"/>
    <sheet name="R6" sheetId="7" r:id="rId7"/>
    <sheet name="R7" sheetId="8" r:id="rId8"/>
    <sheet name="R8" sheetId="9" r:id="rId9"/>
    <sheet name="R9" sheetId="10" r:id="rId10"/>
    <sheet name="R10" sheetId="11" r:id="rId11"/>
    <sheet name="R11" sheetId="12" r:id="rId12"/>
    <sheet name="R12" sheetId="13" r:id="rId13"/>
    <sheet name="VAL_Drop_Down_Lists" sheetId="14" state="hidden" r:id="rId14"/>
    <sheet name="Parameters" sheetId="15" state="hidden" r:id="rId15"/>
  </sheets>
  <calcPr calcId="162913"/>
  <customWorkbookViews>
    <customWorkbookView name="Rohan Pathirage - Personal View" guid="{AABB0023-C9D0-4D2D-A785-9541A15F04D9}" mergeInterval="0" personalView="1" maximized="1" windowWidth="1916" windowHeight="865" tabRatio="666" activeSheetId="1" showComments="commIndAndComment"/>
    <customWorkbookView name="Wilfried Amoussou-Guénou  - Personal View" guid="{6A178A3F-7933-461E-AA9A-C2F3F364B75A}" mergeInterval="0" personalView="1" maximized="1" windowWidth="1920" windowHeight="873" tabRatio="666" activeSheetId="1"/>
    <customWorkbookView name="Z.Salmi - Personal View" guid="{A1C9D97C-046E-419A-93B9-3F9A91674148}" mergeInterval="0" personalView="1" maximized="1" windowWidth="1680" windowHeight="815" tabRatio="666" activeSheetId="8"/>
    <customWorkbookView name="Adolfo Imhof - Personal View" guid="{CAE2CA56-DE83-43E4-9AD9-03049E65F6EF}" mergeInterval="0" personalView="1" maximized="1" xWindow="-8" yWindow="-8" windowWidth="1696" windowHeight="1066" tabRatio="666" activeSheetId="5"/>
  </customWorkbookViews>
</workbook>
</file>

<file path=xl/calcChain.xml><?xml version="1.0" encoding="utf-8"?>
<calcChain xmlns="http://schemas.openxmlformats.org/spreadsheetml/2006/main">
  <c r="Q19" i="8" l="1"/>
  <c r="Q9" i="13" l="1"/>
  <c r="T9" i="13"/>
  <c r="W9" i="13"/>
  <c r="Z9" i="13"/>
  <c r="AC9" i="13"/>
  <c r="AF9" i="13"/>
  <c r="AF14" i="13"/>
  <c r="AG14" i="13" s="1"/>
  <c r="AF15" i="13"/>
  <c r="AG15" i="13" s="1"/>
  <c r="AF16" i="13"/>
  <c r="AG16" i="13" s="1"/>
  <c r="AF17" i="13"/>
  <c r="AG17" i="13" s="1"/>
  <c r="Q18" i="13"/>
  <c r="R18" i="13" s="1"/>
  <c r="T18" i="13"/>
  <c r="U18" i="13" s="1"/>
  <c r="W18" i="13"/>
  <c r="X18" i="13" s="1"/>
  <c r="Z18" i="13"/>
  <c r="AA18" i="13" s="1"/>
  <c r="AC18" i="13"/>
  <c r="AD18" i="13" s="1"/>
  <c r="AF20" i="13"/>
  <c r="AG20" i="13" s="1"/>
  <c r="AF21" i="13"/>
  <c r="AG21" i="13" s="1"/>
  <c r="AF22" i="13"/>
  <c r="AG22" i="13" s="1"/>
  <c r="AF23" i="13"/>
  <c r="AG23" i="13" s="1"/>
  <c r="Q24" i="13"/>
  <c r="R24" i="13" s="1"/>
  <c r="T24" i="13"/>
  <c r="U24" i="13" s="1"/>
  <c r="W24" i="13"/>
  <c r="X24" i="13" s="1"/>
  <c r="Z24" i="13"/>
  <c r="AA24" i="13" s="1"/>
  <c r="AC24" i="13"/>
  <c r="AD24" i="13" s="1"/>
  <c r="Q9" i="12"/>
  <c r="T9" i="12"/>
  <c r="W9" i="12"/>
  <c r="Z9" i="12"/>
  <c r="AC9" i="12"/>
  <c r="AF9" i="12"/>
  <c r="AF14" i="12"/>
  <c r="AG14" i="12" s="1"/>
  <c r="AF15" i="12"/>
  <c r="AG15" i="12" s="1"/>
  <c r="Q16" i="12"/>
  <c r="R16" i="12" s="1"/>
  <c r="T16" i="12"/>
  <c r="U16" i="12" s="1"/>
  <c r="W16" i="12"/>
  <c r="X16" i="12" s="1"/>
  <c r="Z16" i="12"/>
  <c r="AA16" i="12" s="1"/>
  <c r="AC16" i="12"/>
  <c r="AD16" i="12" s="1"/>
  <c r="AF17" i="12"/>
  <c r="AG17" i="12" s="1"/>
  <c r="AF18" i="12"/>
  <c r="AG18" i="12" s="1"/>
  <c r="AF19" i="12"/>
  <c r="AG19" i="12" s="1"/>
  <c r="AF20" i="12"/>
  <c r="AG20" i="12" s="1"/>
  <c r="Q21" i="12"/>
  <c r="R21" i="12" s="1"/>
  <c r="T21" i="12"/>
  <c r="U21" i="12" s="1"/>
  <c r="W21" i="12"/>
  <c r="X21" i="12" s="1"/>
  <c r="Z21" i="12"/>
  <c r="AA21" i="12" s="1"/>
  <c r="AC21" i="12"/>
  <c r="AD21" i="12" s="1"/>
  <c r="AF22" i="12"/>
  <c r="AG22" i="12" s="1"/>
  <c r="Q9" i="11"/>
  <c r="T9" i="11"/>
  <c r="W9" i="11"/>
  <c r="Z9" i="11"/>
  <c r="AC9" i="11"/>
  <c r="AF9" i="11"/>
  <c r="AF14" i="11"/>
  <c r="AG14" i="11" s="1"/>
  <c r="AF15" i="11"/>
  <c r="AG15" i="11" s="1"/>
  <c r="AF16" i="11"/>
  <c r="AG16" i="11" s="1"/>
  <c r="AF17" i="11"/>
  <c r="AG17" i="11" s="1"/>
  <c r="Q18" i="11"/>
  <c r="T18" i="11"/>
  <c r="U18" i="11" s="1"/>
  <c r="W18" i="11"/>
  <c r="Z18" i="11"/>
  <c r="AA18" i="11" s="1"/>
  <c r="AC18" i="11"/>
  <c r="AF19" i="11"/>
  <c r="AG19" i="11" s="1"/>
  <c r="AF20" i="11"/>
  <c r="AG20" i="11" s="1"/>
  <c r="Q21" i="11"/>
  <c r="R21" i="11" s="1"/>
  <c r="T21" i="11"/>
  <c r="U21" i="11" s="1"/>
  <c r="W21" i="11"/>
  <c r="X21" i="11" s="1"/>
  <c r="Z21" i="11"/>
  <c r="AA21" i="11" s="1"/>
  <c r="AC21" i="11"/>
  <c r="AD21" i="11" s="1"/>
  <c r="AF22" i="11"/>
  <c r="AG22" i="11" s="1"/>
  <c r="Q9" i="10"/>
  <c r="T9" i="10"/>
  <c r="W9" i="10"/>
  <c r="Z9" i="10"/>
  <c r="AC9" i="10"/>
  <c r="AF9" i="10"/>
  <c r="AF14" i="10"/>
  <c r="AG14" i="10" s="1"/>
  <c r="AF15" i="10"/>
  <c r="AG15" i="10" s="1"/>
  <c r="AF16" i="10"/>
  <c r="AG16" i="10" s="1"/>
  <c r="AF17" i="10"/>
  <c r="AG17" i="10" s="1"/>
  <c r="AF18" i="10"/>
  <c r="AG18" i="10" s="1"/>
  <c r="AF19" i="10"/>
  <c r="AG19" i="10" s="1"/>
  <c r="Q20" i="10"/>
  <c r="R20" i="10" s="1"/>
  <c r="T20" i="10"/>
  <c r="U20" i="10" s="1"/>
  <c r="W20" i="10"/>
  <c r="X20" i="10" s="1"/>
  <c r="Z20" i="10"/>
  <c r="AA20" i="10" s="1"/>
  <c r="AC20" i="10"/>
  <c r="AD20" i="10" s="1"/>
  <c r="Q9" i="9"/>
  <c r="Q9" i="8"/>
  <c r="T9" i="8"/>
  <c r="W9" i="8"/>
  <c r="Z9" i="8"/>
  <c r="AC9" i="8"/>
  <c r="AF9" i="8"/>
  <c r="AF14" i="8"/>
  <c r="AG14" i="8" s="1"/>
  <c r="AF15" i="8"/>
  <c r="AF16" i="8"/>
  <c r="AG16" i="8" s="1"/>
  <c r="AF17" i="8"/>
  <c r="AG17" i="8" s="1"/>
  <c r="AF18" i="8"/>
  <c r="AG18" i="8" s="1"/>
  <c r="T19" i="8"/>
  <c r="U19" i="8" s="1"/>
  <c r="W19" i="8"/>
  <c r="X19" i="8" s="1"/>
  <c r="Z19" i="8"/>
  <c r="AA19" i="8" s="1"/>
  <c r="AC19" i="8"/>
  <c r="AF20" i="8"/>
  <c r="AG20" i="8" s="1"/>
  <c r="AF21" i="8"/>
  <c r="AG21" i="8" s="1"/>
  <c r="AF22" i="8"/>
  <c r="AG22" i="8" s="1"/>
  <c r="AF23" i="8"/>
  <c r="AG23" i="8" s="1"/>
  <c r="AF24" i="8"/>
  <c r="AG24" i="8" s="1"/>
  <c r="Q25" i="8"/>
  <c r="R25" i="8" s="1"/>
  <c r="T25" i="8"/>
  <c r="U25" i="8" s="1"/>
  <c r="W25" i="8"/>
  <c r="X25" i="8" s="1"/>
  <c r="Z25" i="8"/>
  <c r="AA25" i="8" s="1"/>
  <c r="AC25" i="8"/>
  <c r="AD25" i="8" s="1"/>
  <c r="Q26" i="8"/>
  <c r="R26" i="8" s="1"/>
  <c r="T26" i="8"/>
  <c r="U26" i="8" s="1"/>
  <c r="W26" i="8"/>
  <c r="X26" i="8" s="1"/>
  <c r="Z26" i="8"/>
  <c r="AA26" i="8" s="1"/>
  <c r="AC26" i="8"/>
  <c r="AD26" i="8" s="1"/>
  <c r="Q27" i="8"/>
  <c r="R27" i="8" s="1"/>
  <c r="T27" i="8"/>
  <c r="U27" i="8" s="1"/>
  <c r="W27" i="8"/>
  <c r="X27" i="8" s="1"/>
  <c r="Z27" i="8"/>
  <c r="AA27" i="8" s="1"/>
  <c r="AC27" i="8"/>
  <c r="AD27" i="8" s="1"/>
  <c r="Q28" i="8"/>
  <c r="R28" i="8" s="1"/>
  <c r="T28" i="8"/>
  <c r="U28" i="8" s="1"/>
  <c r="W28" i="8"/>
  <c r="X28" i="8" s="1"/>
  <c r="Z28" i="8"/>
  <c r="AA28" i="8" s="1"/>
  <c r="AC28" i="8"/>
  <c r="AD28" i="8" s="1"/>
  <c r="Q29" i="8"/>
  <c r="R29" i="8" s="1"/>
  <c r="T29" i="8"/>
  <c r="U29" i="8" s="1"/>
  <c r="W29" i="8"/>
  <c r="X29" i="8" s="1"/>
  <c r="Z29" i="8"/>
  <c r="AA29" i="8" s="1"/>
  <c r="AC29" i="8"/>
  <c r="AD29" i="8" s="1"/>
  <c r="Q30" i="8"/>
  <c r="R30" i="8" s="1"/>
  <c r="T30" i="8"/>
  <c r="U30" i="8" s="1"/>
  <c r="W30" i="8"/>
  <c r="X30" i="8" s="1"/>
  <c r="Z30" i="8"/>
  <c r="AA30" i="8" s="1"/>
  <c r="AC30" i="8"/>
  <c r="AD30" i="8" s="1"/>
  <c r="Q9" i="7"/>
  <c r="T9" i="7"/>
  <c r="W9" i="7"/>
  <c r="Z9" i="7"/>
  <c r="AC9" i="7"/>
  <c r="AF9" i="7"/>
  <c r="AF14" i="7"/>
  <c r="AG14" i="7" s="1"/>
  <c r="AF15" i="7"/>
  <c r="AG15" i="7" s="1"/>
  <c r="AF16" i="7"/>
  <c r="AG16" i="7" s="1"/>
  <c r="AF17" i="7"/>
  <c r="AG17" i="7" s="1"/>
  <c r="AF18" i="7"/>
  <c r="AG18" i="7" s="1"/>
  <c r="AF19" i="7"/>
  <c r="AG19" i="7" s="1"/>
  <c r="AF20" i="7"/>
  <c r="AG20" i="7" s="1"/>
  <c r="Q21" i="7"/>
  <c r="R21" i="7" s="1"/>
  <c r="T21" i="7"/>
  <c r="U21" i="7" s="1"/>
  <c r="W21" i="7"/>
  <c r="X21" i="7" s="1"/>
  <c r="Z21" i="7"/>
  <c r="AA21" i="7" s="1"/>
  <c r="AC21" i="7"/>
  <c r="AD21" i="7" s="1"/>
  <c r="AF22" i="7"/>
  <c r="AG22" i="7" s="1"/>
  <c r="AF23" i="7"/>
  <c r="AG23" i="7" s="1"/>
  <c r="AF24" i="7"/>
  <c r="AG24" i="7" s="1"/>
  <c r="AF25" i="7"/>
  <c r="AG25" i="7" s="1"/>
  <c r="AF26" i="7"/>
  <c r="AG26" i="7" s="1"/>
  <c r="AF27" i="7"/>
  <c r="AG27" i="7" s="1"/>
  <c r="AF28" i="7"/>
  <c r="AG28" i="7" s="1"/>
  <c r="Q29" i="7"/>
  <c r="R29" i="7" s="1"/>
  <c r="Q37" i="7" s="1"/>
  <c r="R37" i="7" s="1"/>
  <c r="T29" i="7"/>
  <c r="U29" i="7" s="1"/>
  <c r="W29" i="7"/>
  <c r="X29" i="7" s="1"/>
  <c r="W37" i="7" s="1"/>
  <c r="Z29" i="7"/>
  <c r="AA29" i="7" s="1"/>
  <c r="AC29" i="7"/>
  <c r="AD29" i="7" s="1"/>
  <c r="Q30" i="7"/>
  <c r="R30" i="7" s="1"/>
  <c r="T30" i="7"/>
  <c r="U30" i="7" s="1"/>
  <c r="W30" i="7"/>
  <c r="X30" i="7" s="1"/>
  <c r="Z30" i="7"/>
  <c r="AA30" i="7" s="1"/>
  <c r="AC30" i="7"/>
  <c r="AD30" i="7" s="1"/>
  <c r="Q31" i="7"/>
  <c r="R31" i="7" s="1"/>
  <c r="T31" i="7"/>
  <c r="U31" i="7" s="1"/>
  <c r="W31" i="7"/>
  <c r="X31" i="7" s="1"/>
  <c r="Z31" i="7"/>
  <c r="AA31" i="7" s="1"/>
  <c r="AC31" i="7"/>
  <c r="AD31" i="7" s="1"/>
  <c r="Q32" i="7"/>
  <c r="R32" i="7" s="1"/>
  <c r="T32" i="7"/>
  <c r="U32" i="7" s="1"/>
  <c r="W32" i="7"/>
  <c r="X32" i="7" s="1"/>
  <c r="Z32" i="7"/>
  <c r="AA32" i="7" s="1"/>
  <c r="AC32" i="7"/>
  <c r="AD32" i="7" s="1"/>
  <c r="Q33" i="7"/>
  <c r="R33" i="7" s="1"/>
  <c r="T33" i="7"/>
  <c r="U33" i="7" s="1"/>
  <c r="W33" i="7"/>
  <c r="X33" i="7" s="1"/>
  <c r="Z33" i="7"/>
  <c r="AA33" i="7" s="1"/>
  <c r="AC33" i="7"/>
  <c r="AD33" i="7" s="1"/>
  <c r="Q34" i="7"/>
  <c r="R34" i="7" s="1"/>
  <c r="T34" i="7"/>
  <c r="U34" i="7" s="1"/>
  <c r="W34" i="7"/>
  <c r="X34" i="7" s="1"/>
  <c r="Z34" i="7"/>
  <c r="AA34" i="7" s="1"/>
  <c r="AC34" i="7"/>
  <c r="AD34" i="7" s="1"/>
  <c r="Q35" i="7"/>
  <c r="R35" i="7" s="1"/>
  <c r="T35" i="7"/>
  <c r="U35" i="7" s="1"/>
  <c r="W35" i="7"/>
  <c r="X35" i="7" s="1"/>
  <c r="Z35" i="7"/>
  <c r="AA35" i="7" s="1"/>
  <c r="AC35" i="7"/>
  <c r="AD35" i="7" s="1"/>
  <c r="Q36" i="7"/>
  <c r="R36" i="7" s="1"/>
  <c r="T36" i="7"/>
  <c r="U36" i="7" s="1"/>
  <c r="W36" i="7"/>
  <c r="X36" i="7" s="1"/>
  <c r="Z36" i="7"/>
  <c r="AA36" i="7" s="1"/>
  <c r="AC36" i="7"/>
  <c r="AD36" i="7" s="1"/>
  <c r="Q9" i="6"/>
  <c r="T9" i="6"/>
  <c r="W9" i="6"/>
  <c r="Z9" i="6"/>
  <c r="AC9" i="6"/>
  <c r="AF9" i="6"/>
  <c r="AF14" i="6"/>
  <c r="AG14" i="6" s="1"/>
  <c r="AF15" i="6"/>
  <c r="AF16" i="6"/>
  <c r="AG16" i="6" s="1"/>
  <c r="AF17" i="6"/>
  <c r="AG17" i="6" s="1"/>
  <c r="Q18" i="6"/>
  <c r="T18" i="6"/>
  <c r="U18" i="6" s="1"/>
  <c r="W18" i="6"/>
  <c r="X18" i="6" s="1"/>
  <c r="Z18" i="6"/>
  <c r="AA18" i="6" s="1"/>
  <c r="AC18" i="6"/>
  <c r="AD18" i="6" s="1"/>
  <c r="AF19" i="6"/>
  <c r="AG19" i="6" s="1"/>
  <c r="AF20" i="6"/>
  <c r="AG20" i="6" s="1"/>
  <c r="Q21" i="6"/>
  <c r="R21" i="6" s="1"/>
  <c r="T21" i="6"/>
  <c r="U21" i="6" s="1"/>
  <c r="W21" i="6"/>
  <c r="X21" i="6" s="1"/>
  <c r="Z21" i="6"/>
  <c r="AA21" i="6" s="1"/>
  <c r="AC21" i="6"/>
  <c r="AD21" i="6" s="1"/>
  <c r="AF22" i="6"/>
  <c r="AG22" i="6" s="1"/>
  <c r="AF24" i="6"/>
  <c r="AF25" i="6"/>
  <c r="AG25" i="6" s="1"/>
  <c r="AF26" i="6"/>
  <c r="AG26" i="6" s="1"/>
  <c r="AF27" i="6"/>
  <c r="AG27" i="6" s="1"/>
  <c r="Q28" i="6"/>
  <c r="R28" i="6" s="1"/>
  <c r="T28" i="6"/>
  <c r="W28" i="6"/>
  <c r="X28" i="6" s="1"/>
  <c r="Z28" i="6"/>
  <c r="AA28" i="6" s="1"/>
  <c r="AC28" i="6"/>
  <c r="AD28" i="6" s="1"/>
  <c r="AF29" i="6"/>
  <c r="AG29" i="6" s="1"/>
  <c r="AF30" i="6"/>
  <c r="AG30" i="6" s="1"/>
  <c r="Q31" i="6"/>
  <c r="R31" i="6" s="1"/>
  <c r="T31" i="6"/>
  <c r="U31" i="6" s="1"/>
  <c r="W31" i="6"/>
  <c r="X31" i="6" s="1"/>
  <c r="Z31" i="6"/>
  <c r="AA31" i="6" s="1"/>
  <c r="AC31" i="6"/>
  <c r="AD31" i="6" s="1"/>
  <c r="AF32" i="6"/>
  <c r="AG32" i="6" s="1"/>
  <c r="Q34" i="6"/>
  <c r="R34" i="6" s="1"/>
  <c r="T34" i="6"/>
  <c r="U34" i="6" s="1"/>
  <c r="W34" i="6"/>
  <c r="X34" i="6" s="1"/>
  <c r="Z34" i="6"/>
  <c r="AA34" i="6" s="1"/>
  <c r="AC34" i="6"/>
  <c r="AD34" i="6" s="1"/>
  <c r="Q35" i="6"/>
  <c r="R35" i="6" s="1"/>
  <c r="T35" i="6"/>
  <c r="U35" i="6" s="1"/>
  <c r="W35" i="6"/>
  <c r="X35" i="6" s="1"/>
  <c r="Z35" i="6"/>
  <c r="AA35" i="6" s="1"/>
  <c r="AC35" i="6"/>
  <c r="AD35" i="6" s="1"/>
  <c r="Q36" i="6"/>
  <c r="R36" i="6" s="1"/>
  <c r="T36" i="6"/>
  <c r="U36" i="6" s="1"/>
  <c r="W36" i="6"/>
  <c r="X36" i="6" s="1"/>
  <c r="Z36" i="6"/>
  <c r="AA36" i="6" s="1"/>
  <c r="AC36" i="6"/>
  <c r="AD36" i="6" s="1"/>
  <c r="Q37" i="6"/>
  <c r="R37" i="6" s="1"/>
  <c r="T37" i="6"/>
  <c r="U37" i="6" s="1"/>
  <c r="W37" i="6"/>
  <c r="X37" i="6" s="1"/>
  <c r="Z37" i="6"/>
  <c r="AA37" i="6" s="1"/>
  <c r="AC37" i="6"/>
  <c r="AD37" i="6" s="1"/>
  <c r="Q39" i="6"/>
  <c r="R39" i="6" s="1"/>
  <c r="T39" i="6"/>
  <c r="U39" i="6" s="1"/>
  <c r="W39" i="6"/>
  <c r="X39" i="6" s="1"/>
  <c r="Z39" i="6"/>
  <c r="AA39" i="6" s="1"/>
  <c r="AC39" i="6"/>
  <c r="AD39" i="6" s="1"/>
  <c r="Q40" i="6"/>
  <c r="R40" i="6" s="1"/>
  <c r="T40" i="6"/>
  <c r="U40" i="6" s="1"/>
  <c r="W40" i="6"/>
  <c r="X40" i="6" s="1"/>
  <c r="Z40" i="6"/>
  <c r="AA40" i="6" s="1"/>
  <c r="AC40" i="6"/>
  <c r="AD40" i="6" s="1"/>
  <c r="Z41" i="6"/>
  <c r="AA41" i="6" s="1"/>
  <c r="Q42" i="6"/>
  <c r="R42" i="6" s="1"/>
  <c r="T42" i="6"/>
  <c r="U42" i="6" s="1"/>
  <c r="W42" i="6"/>
  <c r="X42" i="6" s="1"/>
  <c r="Z42" i="6"/>
  <c r="AA42" i="6" s="1"/>
  <c r="AC42" i="6"/>
  <c r="AD42" i="6" s="1"/>
  <c r="AF45" i="6"/>
  <c r="AG45" i="6" s="1"/>
  <c r="AF46" i="6"/>
  <c r="AG46" i="6" s="1"/>
  <c r="AF47" i="6"/>
  <c r="AG47" i="6" s="1"/>
  <c r="AF48" i="6"/>
  <c r="AG48" i="6" s="1"/>
  <c r="Q49" i="6"/>
  <c r="R49" i="6" s="1"/>
  <c r="T49" i="6"/>
  <c r="U49" i="6" s="1"/>
  <c r="W49" i="6"/>
  <c r="X49" i="6" s="1"/>
  <c r="Z49" i="6"/>
  <c r="AC49" i="6"/>
  <c r="AD49" i="6" s="1"/>
  <c r="AF50" i="6"/>
  <c r="AG50" i="6" s="1"/>
  <c r="AF51" i="6"/>
  <c r="AG51" i="6" s="1"/>
  <c r="Q52" i="6"/>
  <c r="R52" i="6" s="1"/>
  <c r="T52" i="6"/>
  <c r="U52" i="6" s="1"/>
  <c r="W52" i="6"/>
  <c r="X52" i="6" s="1"/>
  <c r="Z52" i="6"/>
  <c r="AA52" i="6" s="1"/>
  <c r="AC52" i="6"/>
  <c r="AD52" i="6" s="1"/>
  <c r="AF53" i="6"/>
  <c r="AG53" i="6" s="1"/>
  <c r="AF55" i="6"/>
  <c r="AF56" i="6"/>
  <c r="AG56" i="6" s="1"/>
  <c r="AF57" i="6"/>
  <c r="AG57" i="6" s="1"/>
  <c r="AF58" i="6"/>
  <c r="AG58" i="6" s="1"/>
  <c r="Q59" i="6"/>
  <c r="R59" i="6" s="1"/>
  <c r="T59" i="6"/>
  <c r="U59" i="6" s="1"/>
  <c r="W59" i="6"/>
  <c r="Z59" i="6"/>
  <c r="AA59" i="6" s="1"/>
  <c r="AC59" i="6"/>
  <c r="AD59" i="6" s="1"/>
  <c r="AF60" i="6"/>
  <c r="AG60" i="6" s="1"/>
  <c r="AF61" i="6"/>
  <c r="AG61" i="6" s="1"/>
  <c r="Q62" i="6"/>
  <c r="R62" i="6" s="1"/>
  <c r="T62" i="6"/>
  <c r="U62" i="6" s="1"/>
  <c r="W62" i="6"/>
  <c r="X62" i="6" s="1"/>
  <c r="Z62" i="6"/>
  <c r="AA62" i="6" s="1"/>
  <c r="AC62" i="6"/>
  <c r="AD62" i="6" s="1"/>
  <c r="AF63" i="6"/>
  <c r="AG63" i="6" s="1"/>
  <c r="Q65" i="6"/>
  <c r="R65" i="6" s="1"/>
  <c r="T65" i="6"/>
  <c r="U65" i="6" s="1"/>
  <c r="W65" i="6"/>
  <c r="X65" i="6" s="1"/>
  <c r="Z65" i="6"/>
  <c r="AA65" i="6" s="1"/>
  <c r="AC65" i="6"/>
  <c r="AD65" i="6" s="1"/>
  <c r="Q66" i="6"/>
  <c r="R66" i="6" s="1"/>
  <c r="T66" i="6"/>
  <c r="U66" i="6" s="1"/>
  <c r="W66" i="6"/>
  <c r="X66" i="6" s="1"/>
  <c r="Z66" i="6"/>
  <c r="AA66" i="6" s="1"/>
  <c r="AC66" i="6"/>
  <c r="AD66" i="6" s="1"/>
  <c r="Q67" i="6"/>
  <c r="R67" i="6" s="1"/>
  <c r="T67" i="6"/>
  <c r="U67" i="6" s="1"/>
  <c r="W67" i="6"/>
  <c r="X67" i="6" s="1"/>
  <c r="Z67" i="6"/>
  <c r="AA67" i="6" s="1"/>
  <c r="AC67" i="6"/>
  <c r="AD67" i="6" s="1"/>
  <c r="Q68" i="6"/>
  <c r="R68" i="6" s="1"/>
  <c r="T68" i="6"/>
  <c r="U68" i="6" s="1"/>
  <c r="W68" i="6"/>
  <c r="X68" i="6" s="1"/>
  <c r="Z68" i="6"/>
  <c r="AA68" i="6" s="1"/>
  <c r="AC68" i="6"/>
  <c r="AD68" i="6" s="1"/>
  <c r="Q70" i="6"/>
  <c r="R70" i="6" s="1"/>
  <c r="T70" i="6"/>
  <c r="U70" i="6" s="1"/>
  <c r="W70" i="6"/>
  <c r="X70" i="6" s="1"/>
  <c r="Z70" i="6"/>
  <c r="AA70" i="6" s="1"/>
  <c r="AC70" i="6"/>
  <c r="AD70" i="6" s="1"/>
  <c r="Q71" i="6"/>
  <c r="R71" i="6" s="1"/>
  <c r="T71" i="6"/>
  <c r="U71" i="6" s="1"/>
  <c r="W71" i="6"/>
  <c r="X71" i="6" s="1"/>
  <c r="Z71" i="6"/>
  <c r="AA71" i="6" s="1"/>
  <c r="AC71" i="6"/>
  <c r="AD71" i="6" s="1"/>
  <c r="Q73" i="6"/>
  <c r="R73" i="6" s="1"/>
  <c r="T73" i="6"/>
  <c r="U73" i="6" s="1"/>
  <c r="W73" i="6"/>
  <c r="X73" i="6" s="1"/>
  <c r="Z73" i="6"/>
  <c r="AA73" i="6" s="1"/>
  <c r="AC73" i="6"/>
  <c r="AD73" i="6" s="1"/>
  <c r="Q9" i="5"/>
  <c r="T9" i="5"/>
  <c r="W9" i="5"/>
  <c r="Z9" i="5"/>
  <c r="AC9" i="5"/>
  <c r="AF9" i="5"/>
  <c r="AF14" i="5"/>
  <c r="AG14" i="5" s="1"/>
  <c r="AF15" i="5"/>
  <c r="AG15" i="5" s="1"/>
  <c r="AF16" i="5"/>
  <c r="AG16" i="5" s="1"/>
  <c r="AF17" i="5"/>
  <c r="AG17" i="5" s="1"/>
  <c r="AF18" i="5"/>
  <c r="AG18" i="5" s="1"/>
  <c r="AF19" i="5"/>
  <c r="AG19" i="5" s="1"/>
  <c r="Q20" i="5"/>
  <c r="R20" i="5" s="1"/>
  <c r="T20" i="5"/>
  <c r="U20" i="5" s="1"/>
  <c r="W20" i="5"/>
  <c r="X20" i="5" s="1"/>
  <c r="Z20" i="5"/>
  <c r="AA20" i="5" s="1"/>
  <c r="AC20" i="5"/>
  <c r="AD20" i="5" s="1"/>
  <c r="AF21" i="5"/>
  <c r="AG21" i="5" s="1"/>
  <c r="AF22" i="5"/>
  <c r="AG22" i="5" s="1"/>
  <c r="AF23" i="5"/>
  <c r="AG23" i="5" s="1"/>
  <c r="AF24" i="5"/>
  <c r="AG24" i="5" s="1"/>
  <c r="AF25" i="5"/>
  <c r="AG25" i="5" s="1"/>
  <c r="AF26" i="5"/>
  <c r="AG26" i="5" s="1"/>
  <c r="Q27" i="5"/>
  <c r="R27" i="5" s="1"/>
  <c r="T27" i="5"/>
  <c r="U27" i="5" s="1"/>
  <c r="W27" i="5"/>
  <c r="X27" i="5" s="1"/>
  <c r="Z27" i="5"/>
  <c r="AA27" i="5" s="1"/>
  <c r="AC27" i="5"/>
  <c r="AD27" i="5" s="1"/>
  <c r="Q28" i="5"/>
  <c r="R28" i="5" s="1"/>
  <c r="T28" i="5"/>
  <c r="U28" i="5" s="1"/>
  <c r="W28" i="5"/>
  <c r="X28" i="5" s="1"/>
  <c r="Z28" i="5"/>
  <c r="AA28" i="5" s="1"/>
  <c r="AC28" i="5"/>
  <c r="AD28" i="5" s="1"/>
  <c r="Q29" i="5"/>
  <c r="R29" i="5" s="1"/>
  <c r="T29" i="5"/>
  <c r="U29" i="5" s="1"/>
  <c r="W29" i="5"/>
  <c r="X29" i="5" s="1"/>
  <c r="Z29" i="5"/>
  <c r="AA29" i="5" s="1"/>
  <c r="AC29" i="5"/>
  <c r="AD29" i="5" s="1"/>
  <c r="Q30" i="5"/>
  <c r="R30" i="5" s="1"/>
  <c r="T30" i="5"/>
  <c r="U30" i="5" s="1"/>
  <c r="W30" i="5"/>
  <c r="X30" i="5" s="1"/>
  <c r="Z30" i="5"/>
  <c r="AA30" i="5" s="1"/>
  <c r="AC30" i="5"/>
  <c r="AD30" i="5" s="1"/>
  <c r="Q31" i="5"/>
  <c r="R31" i="5" s="1"/>
  <c r="T31" i="5"/>
  <c r="U31" i="5" s="1"/>
  <c r="W31" i="5"/>
  <c r="X31" i="5" s="1"/>
  <c r="Z31" i="5"/>
  <c r="AA31" i="5" s="1"/>
  <c r="AC31" i="5"/>
  <c r="AD31" i="5" s="1"/>
  <c r="Q32" i="5"/>
  <c r="R32" i="5" s="1"/>
  <c r="T32" i="5"/>
  <c r="U32" i="5" s="1"/>
  <c r="W32" i="5"/>
  <c r="X32" i="5" s="1"/>
  <c r="Z32" i="5"/>
  <c r="AA32" i="5" s="1"/>
  <c r="AC32" i="5"/>
  <c r="AD32" i="5" s="1"/>
  <c r="Q33" i="5"/>
  <c r="R33" i="5" s="1"/>
  <c r="T33" i="5"/>
  <c r="U33" i="5" s="1"/>
  <c r="W33" i="5"/>
  <c r="X33" i="5" s="1"/>
  <c r="Z33" i="5"/>
  <c r="AA33" i="5" s="1"/>
  <c r="AC33" i="5"/>
  <c r="AD33" i="5" s="1"/>
  <c r="Q34" i="5"/>
  <c r="AF36" i="5"/>
  <c r="AG36" i="5" s="1"/>
  <c r="AF37" i="5"/>
  <c r="AG37" i="5" s="1"/>
  <c r="AF38" i="5"/>
  <c r="AG38" i="5" s="1"/>
  <c r="AF39" i="5"/>
  <c r="AG39" i="5" s="1"/>
  <c r="AF40" i="5"/>
  <c r="AG40" i="5" s="1"/>
  <c r="AF41" i="5"/>
  <c r="AG41" i="5" s="1"/>
  <c r="Q42" i="5"/>
  <c r="R42" i="5" s="1"/>
  <c r="T42" i="5"/>
  <c r="U42" i="5" s="1"/>
  <c r="W42" i="5"/>
  <c r="X42" i="5" s="1"/>
  <c r="Z42" i="5"/>
  <c r="AA42" i="5" s="1"/>
  <c r="AC42" i="5"/>
  <c r="AD42" i="5" s="1"/>
  <c r="AF43" i="5"/>
  <c r="AG43" i="5" s="1"/>
  <c r="AF44" i="5"/>
  <c r="AG44" i="5" s="1"/>
  <c r="AF45" i="5"/>
  <c r="AG45" i="5" s="1"/>
  <c r="AF46" i="5"/>
  <c r="AG46" i="5" s="1"/>
  <c r="AF47" i="5"/>
  <c r="AG47" i="5" s="1"/>
  <c r="AF48" i="5"/>
  <c r="AG48" i="5" s="1"/>
  <c r="Q49" i="5"/>
  <c r="R49" i="5" s="1"/>
  <c r="T49" i="5"/>
  <c r="U49" i="5" s="1"/>
  <c r="W49" i="5"/>
  <c r="X49" i="5" s="1"/>
  <c r="Z49" i="5"/>
  <c r="AA49" i="5" s="1"/>
  <c r="AC49" i="5"/>
  <c r="AD49" i="5" s="1"/>
  <c r="Q50" i="5"/>
  <c r="R50" i="5" s="1"/>
  <c r="T50" i="5"/>
  <c r="U50" i="5" s="1"/>
  <c r="W50" i="5"/>
  <c r="X50" i="5" s="1"/>
  <c r="Z50" i="5"/>
  <c r="AA50" i="5" s="1"/>
  <c r="AC50" i="5"/>
  <c r="AD50" i="5" s="1"/>
  <c r="Q51" i="5"/>
  <c r="R51" i="5" s="1"/>
  <c r="T51" i="5"/>
  <c r="U51" i="5" s="1"/>
  <c r="W51" i="5"/>
  <c r="X51" i="5" s="1"/>
  <c r="Z51" i="5"/>
  <c r="AA51" i="5" s="1"/>
  <c r="AC51" i="5"/>
  <c r="AD51" i="5" s="1"/>
  <c r="Q52" i="5"/>
  <c r="R52" i="5" s="1"/>
  <c r="T52" i="5"/>
  <c r="U52" i="5" s="1"/>
  <c r="W52" i="5"/>
  <c r="X52" i="5" s="1"/>
  <c r="Z52" i="5"/>
  <c r="AA52" i="5" s="1"/>
  <c r="AC52" i="5"/>
  <c r="AD52" i="5" s="1"/>
  <c r="Q53" i="5"/>
  <c r="R53" i="5" s="1"/>
  <c r="T53" i="5"/>
  <c r="U53" i="5" s="1"/>
  <c r="W53" i="5"/>
  <c r="X53" i="5" s="1"/>
  <c r="Z53" i="5"/>
  <c r="AA53" i="5" s="1"/>
  <c r="AC53" i="5"/>
  <c r="AD53" i="5" s="1"/>
  <c r="Q54" i="5"/>
  <c r="R54" i="5" s="1"/>
  <c r="T54" i="5"/>
  <c r="U54" i="5" s="1"/>
  <c r="W54" i="5"/>
  <c r="X54" i="5" s="1"/>
  <c r="Z54" i="5"/>
  <c r="AA54" i="5" s="1"/>
  <c r="AC54" i="5"/>
  <c r="AD54" i="5" s="1"/>
  <c r="Q55" i="5"/>
  <c r="R55" i="5" s="1"/>
  <c r="T55" i="5"/>
  <c r="U55" i="5" s="1"/>
  <c r="W55" i="5"/>
  <c r="X55" i="5" s="1"/>
  <c r="Z55" i="5"/>
  <c r="AA55" i="5" s="1"/>
  <c r="AC55" i="5"/>
  <c r="AD55" i="5" s="1"/>
  <c r="Q9" i="4"/>
  <c r="T9" i="4"/>
  <c r="W9" i="4"/>
  <c r="Z9" i="4"/>
  <c r="AC9" i="4"/>
  <c r="AF9" i="4"/>
  <c r="AF14" i="4"/>
  <c r="AG14" i="4" s="1"/>
  <c r="AF15" i="4"/>
  <c r="AG15" i="4" s="1"/>
  <c r="AF16" i="4"/>
  <c r="AG16" i="4" s="1"/>
  <c r="AF17" i="4"/>
  <c r="AG17" i="4" s="1"/>
  <c r="Q18" i="4"/>
  <c r="R18" i="4" s="1"/>
  <c r="T18" i="4"/>
  <c r="U18" i="4" s="1"/>
  <c r="W18" i="4"/>
  <c r="X18" i="4" s="1"/>
  <c r="Z18" i="4"/>
  <c r="AA18" i="4" s="1"/>
  <c r="AC18" i="4"/>
  <c r="AD18" i="4" s="1"/>
  <c r="AF19" i="4"/>
  <c r="AG19" i="4" s="1"/>
  <c r="AF20" i="4"/>
  <c r="AG20" i="4" s="1"/>
  <c r="AF21" i="4"/>
  <c r="AG21" i="4" s="1"/>
  <c r="AF22" i="4"/>
  <c r="AG22" i="4" s="1"/>
  <c r="Q23" i="4"/>
  <c r="R23" i="4" s="1"/>
  <c r="T23" i="4"/>
  <c r="U23" i="4" s="1"/>
  <c r="W23" i="4"/>
  <c r="X23" i="4" s="1"/>
  <c r="Z23" i="4"/>
  <c r="AA23" i="4" s="1"/>
  <c r="AC23" i="4"/>
  <c r="AD23" i="4" s="1"/>
  <c r="Q24" i="4"/>
  <c r="R24" i="4" s="1"/>
  <c r="T24" i="4"/>
  <c r="U24" i="4" s="1"/>
  <c r="W24" i="4"/>
  <c r="X24" i="4" s="1"/>
  <c r="Z24" i="4"/>
  <c r="AA24" i="4" s="1"/>
  <c r="AC24" i="4"/>
  <c r="AD24" i="4" s="1"/>
  <c r="Q25" i="4"/>
  <c r="R25" i="4" s="1"/>
  <c r="T25" i="4"/>
  <c r="U25" i="4" s="1"/>
  <c r="W25" i="4"/>
  <c r="X25" i="4" s="1"/>
  <c r="Z25" i="4"/>
  <c r="AA25" i="4" s="1"/>
  <c r="AC25" i="4"/>
  <c r="AD25" i="4" s="1"/>
  <c r="Q26" i="4"/>
  <c r="R26" i="4" s="1"/>
  <c r="T26" i="4"/>
  <c r="U26" i="4" s="1"/>
  <c r="W26" i="4"/>
  <c r="X26" i="4" s="1"/>
  <c r="Z26" i="4"/>
  <c r="AA26" i="4" s="1"/>
  <c r="AC26" i="4"/>
  <c r="AD26" i="4" s="1"/>
  <c r="Q27" i="4"/>
  <c r="R27" i="4" s="1"/>
  <c r="T27" i="4"/>
  <c r="U27" i="4" s="1"/>
  <c r="W27" i="4"/>
  <c r="X27" i="4" s="1"/>
  <c r="Z27" i="4"/>
  <c r="AA27" i="4" s="1"/>
  <c r="AC27" i="4"/>
  <c r="AD27" i="4" s="1"/>
  <c r="AF30" i="4"/>
  <c r="AG30" i="4" s="1"/>
  <c r="AF31" i="4"/>
  <c r="AG31" i="4" s="1"/>
  <c r="AF32" i="4"/>
  <c r="AG32" i="4" s="1"/>
  <c r="AF33" i="4"/>
  <c r="AG33" i="4" s="1"/>
  <c r="Q34" i="4"/>
  <c r="R34" i="4" s="1"/>
  <c r="T34" i="4"/>
  <c r="U34" i="4" s="1"/>
  <c r="W34" i="4"/>
  <c r="X34" i="4" s="1"/>
  <c r="Z34" i="4"/>
  <c r="AA34" i="4" s="1"/>
  <c r="AC34" i="4"/>
  <c r="AD34" i="4" s="1"/>
  <c r="AF35" i="4"/>
  <c r="AG35" i="4" s="1"/>
  <c r="AF36" i="4"/>
  <c r="AG36" i="4" s="1"/>
  <c r="AF37" i="4"/>
  <c r="AG37" i="4" s="1"/>
  <c r="AF38" i="4"/>
  <c r="AG38" i="4" s="1"/>
  <c r="Q39" i="4"/>
  <c r="R39" i="4" s="1"/>
  <c r="T39" i="4"/>
  <c r="U39" i="4" s="1"/>
  <c r="W39" i="4"/>
  <c r="X39" i="4" s="1"/>
  <c r="Z39" i="4"/>
  <c r="AA39" i="4" s="1"/>
  <c r="AC39" i="4"/>
  <c r="AD39" i="4" s="1"/>
  <c r="Q40" i="4"/>
  <c r="R40" i="4" s="1"/>
  <c r="T40" i="4"/>
  <c r="U40" i="4" s="1"/>
  <c r="W40" i="4"/>
  <c r="X40" i="4" s="1"/>
  <c r="Z40" i="4"/>
  <c r="AA40" i="4" s="1"/>
  <c r="AC40" i="4"/>
  <c r="AD40" i="4" s="1"/>
  <c r="Q41" i="4"/>
  <c r="R41" i="4" s="1"/>
  <c r="T41" i="4"/>
  <c r="U41" i="4" s="1"/>
  <c r="W41" i="4"/>
  <c r="X41" i="4" s="1"/>
  <c r="Z41" i="4"/>
  <c r="AA41" i="4" s="1"/>
  <c r="AC41" i="4"/>
  <c r="AD41" i="4" s="1"/>
  <c r="Q42" i="4"/>
  <c r="R42" i="4" s="1"/>
  <c r="T42" i="4"/>
  <c r="U42" i="4" s="1"/>
  <c r="W42" i="4"/>
  <c r="X42" i="4" s="1"/>
  <c r="Z42" i="4"/>
  <c r="AA42" i="4" s="1"/>
  <c r="AC42" i="4"/>
  <c r="AD42" i="4" s="1"/>
  <c r="Q43" i="4"/>
  <c r="R43" i="4" s="1"/>
  <c r="T43" i="4"/>
  <c r="U43" i="4" s="1"/>
  <c r="W43" i="4"/>
  <c r="X43" i="4" s="1"/>
  <c r="Z43" i="4"/>
  <c r="AA43" i="4" s="1"/>
  <c r="AC43" i="4"/>
  <c r="AD43" i="4" s="1"/>
  <c r="Q9" i="3"/>
  <c r="Q18" i="3"/>
  <c r="Q23" i="3"/>
  <c r="R23" i="3" s="1"/>
  <c r="Q24" i="3"/>
  <c r="R24" i="3" s="1"/>
  <c r="Q25" i="3"/>
  <c r="R25" i="3" s="1"/>
  <c r="Q26" i="3"/>
  <c r="R26" i="3" s="1"/>
  <c r="Q27" i="3"/>
  <c r="R27" i="3" s="1"/>
  <c r="Q34" i="3"/>
  <c r="R34" i="3" s="1"/>
  <c r="Q39" i="3"/>
  <c r="R39" i="3" s="1"/>
  <c r="Q40" i="3"/>
  <c r="R40" i="3" s="1"/>
  <c r="Q41" i="3"/>
  <c r="R41" i="3" s="1"/>
  <c r="Q42" i="3"/>
  <c r="R42" i="3" s="1"/>
  <c r="Q43" i="3"/>
  <c r="R43" i="3" s="1"/>
  <c r="B2" i="2"/>
  <c r="B2" i="7" s="1"/>
  <c r="W56" i="5" l="1"/>
  <c r="X56" i="5" s="1"/>
  <c r="Q72" i="6"/>
  <c r="T31" i="8"/>
  <c r="AC38" i="6"/>
  <c r="AD38" i="6" s="1"/>
  <c r="Z23" i="11"/>
  <c r="Z31" i="8"/>
  <c r="AF30" i="8"/>
  <c r="AG30" i="8" s="1"/>
  <c r="AF37" i="6"/>
  <c r="AG37" i="6" s="1"/>
  <c r="W41" i="6"/>
  <c r="AC34" i="5"/>
  <c r="T72" i="6"/>
  <c r="Z23" i="6"/>
  <c r="AA23" i="6" s="1"/>
  <c r="AF66" i="6"/>
  <c r="AG66" i="6" s="1"/>
  <c r="T23" i="11"/>
  <c r="U23" i="11" s="1"/>
  <c r="AC41" i="6"/>
  <c r="AD41" i="6" s="1"/>
  <c r="T69" i="6"/>
  <c r="U69" i="6" s="1"/>
  <c r="AC64" i="6"/>
  <c r="AF42" i="6"/>
  <c r="AG42" i="6" s="1"/>
  <c r="T41" i="6"/>
  <c r="U41" i="6" s="1"/>
  <c r="AF40" i="6"/>
  <c r="AG40" i="6" s="1"/>
  <c r="W38" i="6"/>
  <c r="X38" i="6" s="1"/>
  <c r="AF31" i="6"/>
  <c r="AG31" i="6" s="1"/>
  <c r="T23" i="6"/>
  <c r="U23" i="6" s="1"/>
  <c r="AC56" i="5"/>
  <c r="AD56" i="5" s="1"/>
  <c r="Q56" i="5"/>
  <c r="R56" i="5" s="1"/>
  <c r="W34" i="5"/>
  <c r="AF32" i="5"/>
  <c r="AG32" i="5" s="1"/>
  <c r="AF24" i="13"/>
  <c r="AG24" i="13" s="1"/>
  <c r="Z23" i="12"/>
  <c r="AA23" i="12" s="1"/>
  <c r="T23" i="12"/>
  <c r="U23" i="12" s="1"/>
  <c r="T37" i="7"/>
  <c r="AC37" i="7"/>
  <c r="AD37" i="7" s="1"/>
  <c r="Q33" i="6"/>
  <c r="Q41" i="6"/>
  <c r="Q64" i="6"/>
  <c r="U72" i="6"/>
  <c r="T54" i="6"/>
  <c r="U54" i="6" s="1"/>
  <c r="Z33" i="6"/>
  <c r="W23" i="6"/>
  <c r="AF36" i="6"/>
  <c r="AG36" i="6" s="1"/>
  <c r="AG55" i="6"/>
  <c r="AF65" i="6" s="1"/>
  <c r="AG65" i="6" s="1"/>
  <c r="Q54" i="6"/>
  <c r="R54" i="6" s="1"/>
  <c r="AF54" i="5"/>
  <c r="AG54" i="5" s="1"/>
  <c r="AF52" i="5"/>
  <c r="AG52" i="5" s="1"/>
  <c r="AF42" i="5"/>
  <c r="AF27" i="5"/>
  <c r="AG27" i="5" s="1"/>
  <c r="Z34" i="5"/>
  <c r="AA34" i="5" s="1"/>
  <c r="T34" i="5"/>
  <c r="U34" i="5" s="1"/>
  <c r="AF33" i="5"/>
  <c r="AG33" i="5" s="1"/>
  <c r="AF31" i="5"/>
  <c r="AG31" i="5" s="1"/>
  <c r="AF29" i="5"/>
  <c r="AG29" i="5" s="1"/>
  <c r="AF49" i="5"/>
  <c r="AG49" i="5" s="1"/>
  <c r="Z56" i="5"/>
  <c r="AA56" i="5" s="1"/>
  <c r="T56" i="5"/>
  <c r="U56" i="5" s="1"/>
  <c r="AF55" i="5"/>
  <c r="AG55" i="5" s="1"/>
  <c r="AF53" i="5"/>
  <c r="AG53" i="5" s="1"/>
  <c r="AF51" i="5"/>
  <c r="AG51" i="5" s="1"/>
  <c r="AD34" i="5"/>
  <c r="X34" i="5"/>
  <c r="R34" i="5"/>
  <c r="AF30" i="5"/>
  <c r="AG30" i="5" s="1"/>
  <c r="AF20" i="5"/>
  <c r="AG20" i="5" s="1"/>
  <c r="AF39" i="4"/>
  <c r="AG39" i="4" s="1"/>
  <c r="B2" i="3"/>
  <c r="Z28" i="4"/>
  <c r="AA28" i="4" s="1"/>
  <c r="AC44" i="4"/>
  <c r="AD44" i="4" s="1"/>
  <c r="Q44" i="4"/>
  <c r="R44" i="4" s="1"/>
  <c r="AF34" i="4"/>
  <c r="W28" i="4"/>
  <c r="X28" i="4" s="1"/>
  <c r="AF73" i="6"/>
  <c r="AG73" i="6" s="1"/>
  <c r="W72" i="6"/>
  <c r="X72" i="6" s="1"/>
  <c r="T44" i="4"/>
  <c r="U44" i="4" s="1"/>
  <c r="AF43" i="4"/>
  <c r="AG43" i="4" s="1"/>
  <c r="T28" i="4"/>
  <c r="U28" i="4" s="1"/>
  <c r="AG42" i="5"/>
  <c r="AF70" i="6"/>
  <c r="AG70" i="6" s="1"/>
  <c r="Z72" i="6"/>
  <c r="AA72" i="6" s="1"/>
  <c r="AF41" i="4"/>
  <c r="AG41" i="4" s="1"/>
  <c r="AF27" i="4"/>
  <c r="AG27" i="4" s="1"/>
  <c r="Z44" i="4"/>
  <c r="AA44" i="4" s="1"/>
  <c r="AF23" i="4"/>
  <c r="AG23" i="4" s="1"/>
  <c r="AF25" i="4"/>
  <c r="AG25" i="4" s="1"/>
  <c r="W44" i="4"/>
  <c r="X44" i="4" s="1"/>
  <c r="AC28" i="4"/>
  <c r="AD28" i="4" s="1"/>
  <c r="Q28" i="4"/>
  <c r="R28" i="4" s="1"/>
  <c r="AF18" i="4"/>
  <c r="AF67" i="6"/>
  <c r="AG67" i="6" s="1"/>
  <c r="AF71" i="6"/>
  <c r="AG71" i="6" s="1"/>
  <c r="AF68" i="6"/>
  <c r="AG68" i="6" s="1"/>
  <c r="Q44" i="3"/>
  <c r="R44" i="3" s="1"/>
  <c r="R18" i="6"/>
  <c r="Q23" i="6" s="1"/>
  <c r="Z37" i="7"/>
  <c r="AA37" i="7" s="1"/>
  <c r="AF36" i="7"/>
  <c r="AG36" i="7" s="1"/>
  <c r="AF34" i="7"/>
  <c r="AG34" i="7" s="1"/>
  <c r="AF32" i="7"/>
  <c r="AG32" i="7" s="1"/>
  <c r="AF21" i="7"/>
  <c r="AF30" i="7"/>
  <c r="AG30" i="7"/>
  <c r="AF25" i="8"/>
  <c r="AG25" i="8" s="1"/>
  <c r="AF29" i="8"/>
  <c r="AG29" i="8" s="1"/>
  <c r="AD19" i="8"/>
  <c r="AC31" i="8" s="1"/>
  <c r="R19" i="8"/>
  <c r="Q31" i="8" s="1"/>
  <c r="AG15" i="8"/>
  <c r="AF27" i="8" s="1"/>
  <c r="R18" i="3"/>
  <c r="AF50" i="5"/>
  <c r="AG50" i="5" s="1"/>
  <c r="AF28" i="5"/>
  <c r="AG28" i="5" s="1"/>
  <c r="R72" i="6"/>
  <c r="T64" i="6"/>
  <c r="U64" i="6" s="1"/>
  <c r="AF62" i="6"/>
  <c r="AG62" i="6" s="1"/>
  <c r="X59" i="6"/>
  <c r="W64" i="6" s="1"/>
  <c r="W54" i="6"/>
  <c r="AA49" i="6"/>
  <c r="AC33" i="6"/>
  <c r="AD33" i="6" s="1"/>
  <c r="AG24" i="6"/>
  <c r="AF34" i="6" s="1"/>
  <c r="X23" i="6"/>
  <c r="U37" i="7"/>
  <c r="B2" i="13"/>
  <c r="B2" i="11"/>
  <c r="B2" i="9"/>
  <c r="B2" i="10"/>
  <c r="B2" i="8"/>
  <c r="B2" i="12"/>
  <c r="B2" i="6"/>
  <c r="AF40" i="4"/>
  <c r="AG40" i="4" s="1"/>
  <c r="AF26" i="4"/>
  <c r="AG26" i="4" s="1"/>
  <c r="AF24" i="4"/>
  <c r="AG24" i="4" s="1"/>
  <c r="B2" i="5"/>
  <c r="AC72" i="6"/>
  <c r="AD72" i="6" s="1"/>
  <c r="AC69" i="6"/>
  <c r="AD69" i="6" s="1"/>
  <c r="Q69" i="6"/>
  <c r="R69" i="6" s="1"/>
  <c r="Z64" i="6"/>
  <c r="AA64" i="6" s="1"/>
  <c r="AD64" i="6"/>
  <c r="AC54" i="6"/>
  <c r="AF39" i="6"/>
  <c r="AG39" i="6" s="1"/>
  <c r="Z38" i="6"/>
  <c r="AA38" i="6" s="1"/>
  <c r="AA33" i="6"/>
  <c r="Z43" i="6" s="1"/>
  <c r="R41" i="6"/>
  <c r="W31" i="8"/>
  <c r="X31" i="8" s="1"/>
  <c r="AF21" i="11"/>
  <c r="AG21" i="11" s="1"/>
  <c r="R64" i="6"/>
  <c r="AF42" i="4"/>
  <c r="AG42" i="4" s="1"/>
  <c r="B2" i="4"/>
  <c r="AF52" i="6"/>
  <c r="AF49" i="6"/>
  <c r="W33" i="6"/>
  <c r="X33" i="6" s="1"/>
  <c r="R33" i="6"/>
  <c r="U28" i="6"/>
  <c r="T33" i="6" s="1"/>
  <c r="AF21" i="6"/>
  <c r="X41" i="6"/>
  <c r="AG15" i="6"/>
  <c r="AA31" i="8"/>
  <c r="AD18" i="11"/>
  <c r="AC23" i="11" s="1"/>
  <c r="R18" i="11"/>
  <c r="Q23" i="11" s="1"/>
  <c r="AF18" i="11"/>
  <c r="AF21" i="12"/>
  <c r="AG21" i="12" s="1"/>
  <c r="AF18" i="13"/>
  <c r="AG18" i="13" s="1"/>
  <c r="X37" i="7"/>
  <c r="AF35" i="7"/>
  <c r="AG35" i="7" s="1"/>
  <c r="AF33" i="7"/>
  <c r="AG33" i="7" s="1"/>
  <c r="AF31" i="7"/>
  <c r="AG31" i="7" s="1"/>
  <c r="AF20" i="10"/>
  <c r="AG20" i="10" s="1"/>
  <c r="AA23" i="11"/>
  <c r="AC23" i="6"/>
  <c r="AF29" i="7"/>
  <c r="AG29" i="7" s="1"/>
  <c r="AF28" i="8"/>
  <c r="AG28" i="8" s="1"/>
  <c r="AF26" i="8"/>
  <c r="AG26" i="8" s="1"/>
  <c r="U31" i="8"/>
  <c r="X18" i="11"/>
  <c r="W23" i="11" s="1"/>
  <c r="AC23" i="12"/>
  <c r="AD23" i="12" s="1"/>
  <c r="W23" i="12"/>
  <c r="X23" i="12" s="1"/>
  <c r="Q23" i="12"/>
  <c r="R23" i="12" s="1"/>
  <c r="AF16" i="12"/>
  <c r="AG16" i="12" s="1"/>
  <c r="AD53" i="2"/>
  <c r="AC53" i="2"/>
  <c r="AB53" i="2"/>
  <c r="AA53" i="2"/>
  <c r="AF56" i="5" l="1"/>
  <c r="AF19" i="8"/>
  <c r="AG19" i="8" s="1"/>
  <c r="AF59" i="6"/>
  <c r="AG59" i="6" s="1"/>
  <c r="Q74" i="6"/>
  <c r="Q38" i="6"/>
  <c r="R38" i="6" s="1"/>
  <c r="X54" i="6"/>
  <c r="AG18" i="11"/>
  <c r="AF23" i="11" s="1"/>
  <c r="AD23" i="11"/>
  <c r="W43" i="6"/>
  <c r="X43" i="6" s="1"/>
  <c r="X64" i="6"/>
  <c r="W69" i="6"/>
  <c r="X69" i="6" s="1"/>
  <c r="R31" i="8"/>
  <c r="AG56" i="5"/>
  <c r="T38" i="6"/>
  <c r="U38" i="6" s="1"/>
  <c r="AG34" i="4"/>
  <c r="AF44" i="4" s="1"/>
  <c r="AF34" i="5"/>
  <c r="AG34" i="5" s="1"/>
  <c r="AF18" i="6"/>
  <c r="AD23" i="6"/>
  <c r="R23" i="6"/>
  <c r="Q43" i="6" s="1"/>
  <c r="R74" i="6"/>
  <c r="AD54" i="6"/>
  <c r="AC74" i="6" s="1"/>
  <c r="Q28" i="3"/>
  <c r="R28" i="3" s="1"/>
  <c r="AA43" i="6"/>
  <c r="AG21" i="7"/>
  <c r="AF37" i="7" s="1"/>
  <c r="AG52" i="6"/>
  <c r="AF23" i="12"/>
  <c r="AG23" i="12" s="1"/>
  <c r="X23" i="11"/>
  <c r="R23" i="11"/>
  <c r="AF35" i="6"/>
  <c r="AG35" i="6" s="1"/>
  <c r="U33" i="6"/>
  <c r="T43" i="6" s="1"/>
  <c r="AG49" i="6"/>
  <c r="AF69" i="6" s="1"/>
  <c r="AF28" i="6"/>
  <c r="AG34" i="6"/>
  <c r="Z69" i="6"/>
  <c r="AA69" i="6" s="1"/>
  <c r="AG27" i="8"/>
  <c r="AD31" i="8"/>
  <c r="AG21" i="6"/>
  <c r="AF41" i="6" s="1"/>
  <c r="AG18" i="4"/>
  <c r="AF28" i="4" s="1"/>
  <c r="Z54" i="6"/>
  <c r="T74" i="6"/>
  <c r="U74" i="6" s="1"/>
  <c r="AD43" i="2"/>
  <c r="AC43" i="2"/>
  <c r="AB43" i="2"/>
  <c r="AA43" i="2"/>
  <c r="AD42" i="2"/>
  <c r="AC42" i="2"/>
  <c r="AB42" i="2"/>
  <c r="AA42" i="2"/>
  <c r="AD41" i="2"/>
  <c r="AC41" i="2"/>
  <c r="AB41" i="2"/>
  <c r="AA41" i="2"/>
  <c r="AD40" i="2"/>
  <c r="AC40" i="2"/>
  <c r="AB40" i="2"/>
  <c r="AA40" i="2"/>
  <c r="AD39" i="2"/>
  <c r="AC39" i="2"/>
  <c r="AB39" i="2"/>
  <c r="AA39" i="2"/>
  <c r="AD38" i="2"/>
  <c r="AC38" i="2"/>
  <c r="AB38" i="2"/>
  <c r="AA38" i="2"/>
  <c r="AF54" i="6" l="1"/>
  <c r="AF64" i="6"/>
  <c r="AG64" i="6" s="1"/>
  <c r="AG28" i="6"/>
  <c r="AF33" i="6" s="1"/>
  <c r="AD74" i="6"/>
  <c r="AG18" i="6"/>
  <c r="AG28" i="4"/>
  <c r="AG37" i="7"/>
  <c r="AG44" i="4"/>
  <c r="U43" i="6"/>
  <c r="AG23" i="11"/>
  <c r="W74" i="6"/>
  <c r="X74" i="6" s="1"/>
  <c r="R43" i="6"/>
  <c r="AG41" i="6"/>
  <c r="AA54" i="6"/>
  <c r="AG54" i="6"/>
  <c r="AG69" i="6"/>
  <c r="AF72" i="6"/>
  <c r="AG72" i="6" s="1"/>
  <c r="AF31" i="8"/>
  <c r="AG31" i="8" s="1"/>
  <c r="AC43" i="6"/>
  <c r="AD43" i="6" s="1"/>
  <c r="AF38" i="6" l="1"/>
  <c r="AF23" i="6"/>
  <c r="AG23" i="6" s="1"/>
  <c r="AF43" i="6" s="1"/>
  <c r="AF74" i="6"/>
  <c r="Z74" i="6"/>
  <c r="AA74" i="6" s="1"/>
  <c r="AG33" i="6"/>
  <c r="AG74" i="6"/>
  <c r="AG38" i="6"/>
  <c r="AG43" i="6" l="1"/>
</calcChain>
</file>

<file path=xl/sharedStrings.xml><?xml version="1.0" encoding="utf-8"?>
<sst xmlns="http://schemas.openxmlformats.org/spreadsheetml/2006/main" count="3815" uniqueCount="728">
  <si>
    <t>Codes</t>
  </si>
  <si>
    <t>+1 514 343 6880</t>
  </si>
  <si>
    <t>+1 514 343 5740</t>
  </si>
  <si>
    <t>PO Box 6128, Station Centre-ville</t>
  </si>
  <si>
    <t>Montreal, QC H3C 3J7</t>
  </si>
  <si>
    <t>http://www.uis.unesco.org</t>
  </si>
  <si>
    <t>TABLE_IDENTIFIER</t>
  </si>
  <si>
    <t>REF_AREA</t>
  </si>
  <si>
    <t>R2</t>
  </si>
  <si>
    <t>_X</t>
  </si>
  <si>
    <t>SEX</t>
  </si>
  <si>
    <t>_T</t>
  </si>
  <si>
    <t>F</t>
  </si>
  <si>
    <t>RSE</t>
  </si>
  <si>
    <t>HC</t>
  </si>
  <si>
    <t>FTE</t>
  </si>
  <si>
    <t>TEC</t>
  </si>
  <si>
    <t>_O</t>
  </si>
  <si>
    <t>BES</t>
  </si>
  <si>
    <t>M</t>
  </si>
  <si>
    <t>GOV</t>
  </si>
  <si>
    <t>HES</t>
  </si>
  <si>
    <t>PNP</t>
  </si>
  <si>
    <t>_Z</t>
  </si>
  <si>
    <t>ED8</t>
  </si>
  <si>
    <t>ED7</t>
  </si>
  <si>
    <t>ED6</t>
  </si>
  <si>
    <t>ED5</t>
  </si>
  <si>
    <t>ED0T4</t>
  </si>
  <si>
    <t>MIO_NAC</t>
  </si>
  <si>
    <t>CUR</t>
  </si>
  <si>
    <t>CAP</t>
  </si>
  <si>
    <t>ABR</t>
  </si>
  <si>
    <t>AP_R</t>
  </si>
  <si>
    <t>BA_R</t>
  </si>
  <si>
    <t>EX_D</t>
  </si>
  <si>
    <t>VAL_B1</t>
  </si>
  <si>
    <t>Survey (sample)</t>
  </si>
  <si>
    <t>Survey (census)</t>
  </si>
  <si>
    <t>Other sources</t>
  </si>
  <si>
    <t>Please select method used</t>
  </si>
  <si>
    <t>Budgetary information</t>
  </si>
  <si>
    <t>Estimation</t>
  </si>
  <si>
    <t>TIME_PERIOD</t>
  </si>
  <si>
    <t>A</t>
  </si>
  <si>
    <t>R9</t>
  </si>
  <si>
    <t>R3</t>
  </si>
  <si>
    <t>R4</t>
  </si>
  <si>
    <t>R5</t>
  </si>
  <si>
    <t>R6</t>
  </si>
  <si>
    <t>R7</t>
  </si>
  <si>
    <t>R8</t>
  </si>
  <si>
    <t>R10</t>
  </si>
  <si>
    <t>Vlookup</t>
  </si>
  <si>
    <t>Country ISO 2 Code</t>
  </si>
  <si>
    <t>UIS Country Name</t>
  </si>
  <si>
    <t>AF</t>
  </si>
  <si>
    <t>Afghanistan</t>
  </si>
  <si>
    <t>AL</t>
  </si>
  <si>
    <t>DZ</t>
  </si>
  <si>
    <t>AD</t>
  </si>
  <si>
    <t>AO</t>
  </si>
  <si>
    <t>Angola</t>
  </si>
  <si>
    <t>AI</t>
  </si>
  <si>
    <t>Anguilla</t>
  </si>
  <si>
    <t>AG</t>
  </si>
  <si>
    <t>AR</t>
  </si>
  <si>
    <t>AM</t>
  </si>
  <si>
    <t>AW</t>
  </si>
  <si>
    <t>Aruba</t>
  </si>
  <si>
    <t>AU</t>
  </si>
  <si>
    <t>AT</t>
  </si>
  <si>
    <t>AZ</t>
  </si>
  <si>
    <t>BS</t>
  </si>
  <si>
    <t>Bahamas</t>
  </si>
  <si>
    <t>BH</t>
  </si>
  <si>
    <t>BD</t>
  </si>
  <si>
    <t>Bangladesh</t>
  </si>
  <si>
    <t>BB</t>
  </si>
  <si>
    <t>BY</t>
  </si>
  <si>
    <t>BE</t>
  </si>
  <si>
    <t>BZ</t>
  </si>
  <si>
    <t>Belize</t>
  </si>
  <si>
    <t>BJ</t>
  </si>
  <si>
    <t>BM</t>
  </si>
  <si>
    <t>BT</t>
  </si>
  <si>
    <t>BO</t>
  </si>
  <si>
    <t>BA</t>
  </si>
  <si>
    <t>BW</t>
  </si>
  <si>
    <t>Botswana</t>
  </si>
  <si>
    <t>BR</t>
  </si>
  <si>
    <t>VG</t>
  </si>
  <si>
    <t>BN</t>
  </si>
  <si>
    <t>BG</t>
  </si>
  <si>
    <t>BF</t>
  </si>
  <si>
    <t>Burkina Faso</t>
  </si>
  <si>
    <t>BI</t>
  </si>
  <si>
    <t>Burundi</t>
  </si>
  <si>
    <t>CV</t>
  </si>
  <si>
    <t>Cabo Verde</t>
  </si>
  <si>
    <t>KH</t>
  </si>
  <si>
    <t>CM</t>
  </si>
  <si>
    <t>CA</t>
  </si>
  <si>
    <t>Canada</t>
  </si>
  <si>
    <t>KY</t>
  </si>
  <si>
    <t>CF</t>
  </si>
  <si>
    <t>TD</t>
  </si>
  <si>
    <t>CL</t>
  </si>
  <si>
    <t>CN</t>
  </si>
  <si>
    <t>HK</t>
  </si>
  <si>
    <t>MO</t>
  </si>
  <si>
    <t>CO</t>
  </si>
  <si>
    <t>KM</t>
  </si>
  <si>
    <t>CG</t>
  </si>
  <si>
    <t>Congo</t>
  </si>
  <si>
    <t>CK</t>
  </si>
  <si>
    <t>CR</t>
  </si>
  <si>
    <t>Costa Rica</t>
  </si>
  <si>
    <t>CI</t>
  </si>
  <si>
    <t>Côte d'Ivoire</t>
  </si>
  <si>
    <t>HR</t>
  </si>
  <si>
    <t>CU</t>
  </si>
  <si>
    <t>Cuba</t>
  </si>
  <si>
    <t>CW</t>
  </si>
  <si>
    <t>Curaçao</t>
  </si>
  <si>
    <t>CY</t>
  </si>
  <si>
    <t>CZ</t>
  </si>
  <si>
    <t>KP</t>
  </si>
  <si>
    <t>CD</t>
  </si>
  <si>
    <t>DK</t>
  </si>
  <si>
    <t>DJ</t>
  </si>
  <si>
    <t>Djibouti</t>
  </si>
  <si>
    <t>DM</t>
  </si>
  <si>
    <t>DO</t>
  </si>
  <si>
    <t>EC</t>
  </si>
  <si>
    <t>EG</t>
  </si>
  <si>
    <t>SV</t>
  </si>
  <si>
    <t>El Salvador</t>
  </si>
  <si>
    <t>GQ</t>
  </si>
  <si>
    <t>ER</t>
  </si>
  <si>
    <t>EE</t>
  </si>
  <si>
    <t>ET</t>
  </si>
  <si>
    <t>FJ</t>
  </si>
  <si>
    <t>FI</t>
  </si>
  <si>
    <t>FR</t>
  </si>
  <si>
    <t>France</t>
  </si>
  <si>
    <t>GA</t>
  </si>
  <si>
    <t>Gabon</t>
  </si>
  <si>
    <t>GM</t>
  </si>
  <si>
    <t>GE</t>
  </si>
  <si>
    <t>DE</t>
  </si>
  <si>
    <t>GH</t>
  </si>
  <si>
    <t>Ghana</t>
  </si>
  <si>
    <t>GI</t>
  </si>
  <si>
    <t>Gibraltar</t>
  </si>
  <si>
    <t>GR</t>
  </si>
  <si>
    <t>GD</t>
  </si>
  <si>
    <t>GT</t>
  </si>
  <si>
    <t>Guatemala</t>
  </si>
  <si>
    <t>GN</t>
  </si>
  <si>
    <t>GW</t>
  </si>
  <si>
    <t>GY</t>
  </si>
  <si>
    <t>Guyana</t>
  </si>
  <si>
    <t>HT</t>
  </si>
  <si>
    <t>VA</t>
  </si>
  <si>
    <t>HN</t>
  </si>
  <si>
    <t>Honduras</t>
  </si>
  <si>
    <t>HU</t>
  </si>
  <si>
    <t>IS</t>
  </si>
  <si>
    <t>IN</t>
  </si>
  <si>
    <t>ID</t>
  </si>
  <si>
    <t>IR</t>
  </si>
  <si>
    <t>IQ</t>
  </si>
  <si>
    <t>Iraq</t>
  </si>
  <si>
    <t>IE</t>
  </si>
  <si>
    <t>IL</t>
  </si>
  <si>
    <t>IT</t>
  </si>
  <si>
    <t>JM</t>
  </si>
  <si>
    <t>JP</t>
  </si>
  <si>
    <t>JO</t>
  </si>
  <si>
    <t>KZ</t>
  </si>
  <si>
    <t>Kazakhstan</t>
  </si>
  <si>
    <t>KE</t>
  </si>
  <si>
    <t>Kenya</t>
  </si>
  <si>
    <t>KI</t>
  </si>
  <si>
    <t>Kiribati</t>
  </si>
  <si>
    <t>KW</t>
  </si>
  <si>
    <t>KG</t>
  </si>
  <si>
    <t>LA</t>
  </si>
  <si>
    <t>LV</t>
  </si>
  <si>
    <t>LB</t>
  </si>
  <si>
    <t>LS</t>
  </si>
  <si>
    <t>Lesotho</t>
  </si>
  <si>
    <t>LR</t>
  </si>
  <si>
    <t>LY</t>
  </si>
  <si>
    <t>LT</t>
  </si>
  <si>
    <t>LU</t>
  </si>
  <si>
    <t>Luxembourg</t>
  </si>
  <si>
    <t>MG</t>
  </si>
  <si>
    <t>Madagascar</t>
  </si>
  <si>
    <t>MW</t>
  </si>
  <si>
    <t>Malawi</t>
  </si>
  <si>
    <t>MY</t>
  </si>
  <si>
    <t>MV</t>
  </si>
  <si>
    <t>Maldives</t>
  </si>
  <si>
    <t>ML</t>
  </si>
  <si>
    <t>Mali</t>
  </si>
  <si>
    <t>MT</t>
  </si>
  <si>
    <t>MH</t>
  </si>
  <si>
    <t>MR</t>
  </si>
  <si>
    <t>MU</t>
  </si>
  <si>
    <t>MX</t>
  </si>
  <si>
    <t>FM</t>
  </si>
  <si>
    <t>MC</t>
  </si>
  <si>
    <t>Monaco</t>
  </si>
  <si>
    <t>MN</t>
  </si>
  <si>
    <t>ME</t>
  </si>
  <si>
    <t>MS</t>
  </si>
  <si>
    <t>Montserrat</t>
  </si>
  <si>
    <t>MA</t>
  </si>
  <si>
    <t>MZ</t>
  </si>
  <si>
    <t>Mozambique</t>
  </si>
  <si>
    <t>MM</t>
  </si>
  <si>
    <t>Myanmar</t>
  </si>
  <si>
    <t>NA</t>
  </si>
  <si>
    <t>NR</t>
  </si>
  <si>
    <t>Nauru</t>
  </si>
  <si>
    <t>NP</t>
  </si>
  <si>
    <t>NL</t>
  </si>
  <si>
    <t>NZ</t>
  </si>
  <si>
    <t>NI</t>
  </si>
  <si>
    <t>Nicaragua</t>
  </si>
  <si>
    <t>NE</t>
  </si>
  <si>
    <t>Niger</t>
  </si>
  <si>
    <t>NG</t>
  </si>
  <si>
    <t>NU</t>
  </si>
  <si>
    <t>NO</t>
  </si>
  <si>
    <t>OM</t>
  </si>
  <si>
    <t>Oman</t>
  </si>
  <si>
    <t>PK</t>
  </si>
  <si>
    <t>Pakistan</t>
  </si>
  <si>
    <t>PW</t>
  </si>
  <si>
    <t>PS</t>
  </si>
  <si>
    <t>Palestine</t>
  </si>
  <si>
    <t>PA</t>
  </si>
  <si>
    <t>Panama</t>
  </si>
  <si>
    <t>PG</t>
  </si>
  <si>
    <t>PY</t>
  </si>
  <si>
    <t>Paraguay</t>
  </si>
  <si>
    <t>PE</t>
  </si>
  <si>
    <t>PH</t>
  </si>
  <si>
    <t>Philippines</t>
  </si>
  <si>
    <t>PL</t>
  </si>
  <si>
    <t>PT</t>
  </si>
  <si>
    <t>Portugal</t>
  </si>
  <si>
    <t>PR</t>
  </si>
  <si>
    <t>QA</t>
  </si>
  <si>
    <t>Qatar</t>
  </si>
  <si>
    <t>KR</t>
  </si>
  <si>
    <t>MD</t>
  </si>
  <si>
    <t>RO</t>
  </si>
  <si>
    <t>RU</t>
  </si>
  <si>
    <t>RW</t>
  </si>
  <si>
    <t>Rwanda</t>
  </si>
  <si>
    <t>KN</t>
  </si>
  <si>
    <t>LC</t>
  </si>
  <si>
    <t>VC</t>
  </si>
  <si>
    <t>WS</t>
  </si>
  <si>
    <t>Samoa</t>
  </si>
  <si>
    <t>SM</t>
  </si>
  <si>
    <t>ST</t>
  </si>
  <si>
    <t>SA</t>
  </si>
  <si>
    <t>SN</t>
  </si>
  <si>
    <t>RS</t>
  </si>
  <si>
    <t>SC</t>
  </si>
  <si>
    <t>Seychelles</t>
  </si>
  <si>
    <t>SL</t>
  </si>
  <si>
    <t>Sierra Leone</t>
  </si>
  <si>
    <t>SG</t>
  </si>
  <si>
    <t>SX</t>
  </si>
  <si>
    <t>SK</t>
  </si>
  <si>
    <t>SI</t>
  </si>
  <si>
    <t>SB</t>
  </si>
  <si>
    <t>SO</t>
  </si>
  <si>
    <t>ZA</t>
  </si>
  <si>
    <t>SS</t>
  </si>
  <si>
    <t>ES</t>
  </si>
  <si>
    <t>LK</t>
  </si>
  <si>
    <t>Sri Lanka</t>
  </si>
  <si>
    <t>SD</t>
  </si>
  <si>
    <t>SR</t>
  </si>
  <si>
    <t>Suriname</t>
  </si>
  <si>
    <t>SZ</t>
  </si>
  <si>
    <t>SE</t>
  </si>
  <si>
    <t>CH</t>
  </si>
  <si>
    <t>SY</t>
  </si>
  <si>
    <t>TJ</t>
  </si>
  <si>
    <t>TH</t>
  </si>
  <si>
    <t>MK</t>
  </si>
  <si>
    <t>TL</t>
  </si>
  <si>
    <t>Timor-Leste</t>
  </si>
  <si>
    <t>TG</t>
  </si>
  <si>
    <t>Togo</t>
  </si>
  <si>
    <t>TK</t>
  </si>
  <si>
    <t>TO</t>
  </si>
  <si>
    <t>Tonga</t>
  </si>
  <si>
    <t>TT</t>
  </si>
  <si>
    <t>TN</t>
  </si>
  <si>
    <t>TR</t>
  </si>
  <si>
    <t>TM</t>
  </si>
  <si>
    <t>TC</t>
  </si>
  <si>
    <t>TV</t>
  </si>
  <si>
    <t>Tuvalu</t>
  </si>
  <si>
    <t>UG</t>
  </si>
  <si>
    <t>UA</t>
  </si>
  <si>
    <t>Ukraine</t>
  </si>
  <si>
    <t>AE</t>
  </si>
  <si>
    <t>GB</t>
  </si>
  <si>
    <t>TZ</t>
  </si>
  <si>
    <t>US</t>
  </si>
  <si>
    <t>UY</t>
  </si>
  <si>
    <t>Uruguay</t>
  </si>
  <si>
    <t>UZ</t>
  </si>
  <si>
    <t>VU</t>
  </si>
  <si>
    <t>Vanuatu</t>
  </si>
  <si>
    <t>VE</t>
  </si>
  <si>
    <t>VN</t>
  </si>
  <si>
    <t>Viet Nam</t>
  </si>
  <si>
    <t>YE</t>
  </si>
  <si>
    <t>ZM</t>
  </si>
  <si>
    <t>ZW</t>
  </si>
  <si>
    <t>Zimbabwe</t>
  </si>
  <si>
    <t>Millions</t>
  </si>
  <si>
    <t>Q2</t>
  </si>
  <si>
    <t>Q3</t>
  </si>
  <si>
    <t>Q4</t>
  </si>
  <si>
    <t>Type</t>
  </si>
  <si>
    <t>PosType</t>
  </si>
  <si>
    <t>Position</t>
  </si>
  <si>
    <t>DataStart</t>
  </si>
  <si>
    <t>DSD</t>
  </si>
  <si>
    <t>DIM</t>
  </si>
  <si>
    <t>CELL</t>
  </si>
  <si>
    <t>B1</t>
  </si>
  <si>
    <t>NumColums</t>
  </si>
  <si>
    <t>Excel_file</t>
  </si>
  <si>
    <t>B2</t>
  </si>
  <si>
    <t>MaxEmptyRows</t>
  </si>
  <si>
    <t>FREQ</t>
  </si>
  <si>
    <t>B3</t>
  </si>
  <si>
    <t>ATT</t>
  </si>
  <si>
    <t>B4</t>
  </si>
  <si>
    <t>B5</t>
  </si>
  <si>
    <t>B6</t>
  </si>
  <si>
    <t>B7</t>
  </si>
  <si>
    <t>B8</t>
  </si>
  <si>
    <t>COLUMN</t>
  </si>
  <si>
    <t>AGE</t>
  </si>
  <si>
    <t>ROW</t>
  </si>
  <si>
    <t>OBS_STATUS</t>
  </si>
  <si>
    <t>OBS_LEVEL</t>
  </si>
  <si>
    <t>COUNTRY</t>
  </si>
  <si>
    <t>INDUSTRY</t>
  </si>
  <si>
    <t>INDUSTRY_CRITERIA</t>
  </si>
  <si>
    <t>NUMBER_EMPLOYEES</t>
  </si>
  <si>
    <t>SOCIOECONOMICS</t>
  </si>
  <si>
    <t>SECTPERF</t>
  </si>
  <si>
    <t>NATIONALITY</t>
  </si>
  <si>
    <t>OBS_COMMENT</t>
  </si>
  <si>
    <t>VAL_Drop_Down_Lists</t>
  </si>
  <si>
    <t>UNIT</t>
  </si>
  <si>
    <t>QUALIFICATION</t>
  </si>
  <si>
    <t>SECTFUND</t>
  </si>
  <si>
    <t>VAL_Metadata</t>
  </si>
  <si>
    <t>TYPE_RD</t>
  </si>
  <si>
    <t>TYPE_COST</t>
  </si>
  <si>
    <t>3 - P</t>
  </si>
  <si>
    <t>Element</t>
  </si>
  <si>
    <t>DefaultValue</t>
  </si>
  <si>
    <t>NaN</t>
  </si>
  <si>
    <t>SENIORITY</t>
  </si>
  <si>
    <t>R11</t>
  </si>
  <si>
    <t>R12</t>
  </si>
  <si>
    <t>Y_LT25</t>
  </si>
  <si>
    <t>Y25T34</t>
  </si>
  <si>
    <t>Y35T44</t>
  </si>
  <si>
    <t>Y45T54</t>
  </si>
  <si>
    <t>Y55T64</t>
  </si>
  <si>
    <t>Y_GE65</t>
  </si>
  <si>
    <t>CAT_A</t>
  </si>
  <si>
    <t>CAT_B</t>
  </si>
  <si>
    <t>CAT_C</t>
  </si>
  <si>
    <t>CAT_D</t>
  </si>
  <si>
    <t>Q14</t>
  </si>
  <si>
    <t>CUR_LC</t>
  </si>
  <si>
    <t>CUR_OT</t>
  </si>
  <si>
    <t>CAP_LAND</t>
  </si>
  <si>
    <t>CAP_MACH</t>
  </si>
  <si>
    <t>CAP_COMP</t>
  </si>
  <si>
    <t>CAP_OTH_INT</t>
  </si>
  <si>
    <t>LI</t>
  </si>
  <si>
    <t>Liechtenstein</t>
  </si>
  <si>
    <t>Qualification</t>
  </si>
  <si>
    <t>FIELD_OF_RD</t>
  </si>
  <si>
    <t>RD_FUNCTION</t>
  </si>
  <si>
    <t>FORD1</t>
  </si>
  <si>
    <t>FORD2</t>
  </si>
  <si>
    <t>FORD3</t>
  </si>
  <si>
    <t>FORD4</t>
  </si>
  <si>
    <t>FORD1T4</t>
  </si>
  <si>
    <t>FORD5</t>
  </si>
  <si>
    <t>FORD6</t>
  </si>
  <si>
    <t>FORD5T6</t>
  </si>
  <si>
    <t>Ce questionnaire est conçu pour la collecte des statistiques les plus récentes sur la science, la technologie et l’innovation (STI), spécifiquement sur les ressources consacrées à la recherche et au développement expérimental (R-D), afin de mettre à jour la base de données de l'ISU sur les indicateurs de STI. Les données peuvent être consultées sur le site Web de l'ISU et seront publiées dans des rapports préparés par l'UNESCO, d'autres agences de l'ONU, des institutions publiques et privées ou des particuliers à travers le monde.</t>
  </si>
  <si>
    <t>Instructions pour remplir le questionnaire</t>
  </si>
  <si>
    <t>Pour les détails sur les concepts et les définitions utilisées dans cette enquête, veuillez vous référer au Manuel d'Instruction pour remplir le Questionnaire sur les Statistiques relatives à la Recherche et au Développement Expérimental (R-D).</t>
  </si>
  <si>
    <t>Tous les questionnaires et les manuels de l'ISU sont disponibles sur le site Web des Questionnaires :</t>
  </si>
  <si>
    <t>Les questionnaires remplis doivent être envoyés en pièces jointes par courriel à :</t>
  </si>
  <si>
    <t>Les données des enquêtes précédentes sont disponibles à :</t>
  </si>
  <si>
    <t>Couverture</t>
  </si>
  <si>
    <t>Les données fournies dans ce questionnaire devraient couvrir tous les établissements menant des activités de R-D dans votre pays. Seulement un questionnaire par pays devrait être complété, soit par l’institution responsable des politiques en matière de sciences et technologies (S-T) ou des statistiques de STI (c’est-à-dire le Ministère des Sciences et Technologies, le Ministère de la Recherche et de l’Enseignement supérieur, le Conseil National sur les S-T ou une organisation similaire) ou par l’Office National des statistiques.</t>
  </si>
  <si>
    <t>Période de référence pour les données collectées dans ce questionnaire</t>
  </si>
  <si>
    <t>Utilisation du questionnaire Excel</t>
  </si>
  <si>
    <t>Ce questionnaire a été conçu pour un fonctionnement optimal avec Microsoft Excel 2010, mais peut également être utilisé avec d'autres versions d'Excel. Le questionnaire a été verrouillé pour préserver la mise en page et l'intégrité des totaux calculés automatiquement (cellules ombrées en bleu) ainsi que leurs validations. Dans la mesure du possible, les données doivent être saisies dans les cellules vides seulement. Si les données ne sont pas disponibles pour une catégorie donnée, veuillez utiliser les codes de données manquantes décrits ci-dessous.</t>
  </si>
  <si>
    <t>Contrôles de validation</t>
  </si>
  <si>
    <t>Le questionnaire contient des contrôles de validation à l'aide du formattage conditionnel pour mettre en évidence des erreurs ou des entrées de données non valides. Si une saisie supplémentaire est nécessaire, par exemple quand un commentaire est nécessaire pour expliquer un code de données manquantes ou si une erreur est détectée dans les données, la cellule devient jaune et / ou un message d'erreur apparaîtra.</t>
  </si>
  <si>
    <t>Structure d'éléments de données</t>
  </si>
  <si>
    <t>Afin d'assurer la fourniture de données et de métadonnées complètes, chaque élément de donnée est composé de trois cellules distinctes qui acceptent des données numériques (incluant les zéros pour indiquer une donnée nulle ou négligeable), les codes de données manquantes et les commentaires, respectivement. Les pays sont invités à faire tous les efforts pour fournir des données complètes dans les cellules numériques, si les données ne sont pas disponibles veuillez utiliser les codes appropriés décrits ci-dessous. Notez que la fonction d'ajout de commentaire pour Excel a été désactivée. Les commentaires doivent être inscrits dans la cellule de commentaire appropriée.</t>
  </si>
  <si>
    <t>Données numériques</t>
  </si>
  <si>
    <t>Ces cellules n'acceptent que les valeurs numériques, y compris les zéros (pour indiquer une donnée nulle ou négligeable). Veuillez noter qu'un message d'erreur s'affichera si une valeur non-numérique est entrée. Veuillez ne laisser aucune «cellule de données numériques» vide sans un code d'accompagnement dans la cellule correspondante (tel que décrit ci-dessous). Sinon, veuillez noter que le total correspondant à ces cellules vides est considéré comme manquant ou incomplet.</t>
  </si>
  <si>
    <t>Ces cellules n'acceptent que les lettres Z, X, W ou M et sont situées à droite des cellules de données numériques. L'utilisation correcte des codes est une condition essentielle pour assurer la comparabilité internationale et l'exhaustivité des données. Les codes sont utilisés dans les analyses et rapports statistiques pour indiquer la couverture des données et d'expliquer pourquoi les données ne sont pas disponibles. Veuillez expliquer les problèmes de couverture de données en utilisant les codes suivants :</t>
  </si>
  <si>
    <t>Z - catégorie non applicable (antérieurement le code «a»)</t>
  </si>
  <si>
    <t>Si un élément de données ou un tableau fait référence à une catégorie qui n'existe pas ou qui ne s'applique pas à votre pays, veuillez laisser vide la cellule de données numériques et entrer le code «Z» dans la cellule correspondante. L'utilisation de ce code indique que les données de ces catégories n'existent même pas hypothétiquement.</t>
  </si>
  <si>
    <t>X - données incluses ailleurs</t>
  </si>
  <si>
    <t>Si un élément de données ou une catégorie existe dans votre système national, mais ne peut pas être désagrégé à partir d’une autre catégorie, veuillez laisser la cellule de données numériques vide et entrez le code "X" dans la cellule correspondante. Veuillez également indiquer avec un commentaire dans quelles cellules les données sont incluses en utilisant l'identifiant de colonne et de ligne d’Excel ou remplir le champ libre. Le cas échéant, veuillez utiliser également le code "W" décrit ci-dessous.</t>
  </si>
  <si>
    <t>W - inclut les données d'une autre catégorie (nouveau code)</t>
  </si>
  <si>
    <t>Si les données incluent d'autres catégories et par conséquent sont sur-couvertes, veuillez entrer la valeur dans une cellule de données numériques et le code «W» dans la cellule correspondante. Veuillez également indiquer dans la cellule de commentaires quelles données sont incluses en utilisant l'identifiant de colonne et de ligne d’Excel ou remplir le champ libre. Le cas échéant, veuillez utiliser également le code «X» décrit ci-dessus.</t>
  </si>
  <si>
    <t>M - données non disponibles ou manquantes</t>
  </si>
  <si>
    <t>Si une catégorie existe dans votre pays, mais les données relatives à cette catégorie ne sont pas disponibles, ne peuvent être estimées et ne sont pas incluses dans aucune autre cellule du questionnaire, veuillez laisser la cellule de données numériques vide et entrer le code «M» dans la cellule correspondante. Dans de tels cas, notez que le total est considéré comme manquant ou incomplet pour ces catégories. Si possible, veuillez fournir un commentaire pour indiquer pourquoi les données ne sont pas disponibles.</t>
  </si>
  <si>
    <t>Coordonnées de l'Institut de Statistique de l'UNESCO</t>
  </si>
  <si>
    <t>Pour toute question concernant ce questionnaire, veuillez contacter l’ISU par :</t>
  </si>
  <si>
    <t>Courrier électronique :</t>
  </si>
  <si>
    <t>Téléphone :</t>
  </si>
  <si>
    <t>Télécopieur :</t>
  </si>
  <si>
    <t>Courrier postal :</t>
  </si>
  <si>
    <t>Institut de Statistique de l'UNESCO</t>
  </si>
  <si>
    <t>Site Web :</t>
  </si>
  <si>
    <t>R1 : Informations générales sur les données collectées dans le questionnaire</t>
  </si>
  <si>
    <t>Code du questionnaire :</t>
  </si>
  <si>
    <t>Pays :</t>
  </si>
  <si>
    <t>1. Veuillez  fournir des informations sur la ou les personne (s) responsable (s) de remplir ce questionnaire.</t>
  </si>
  <si>
    <t>Contact 1 : Personne chargée de remplir le questionnaire :</t>
  </si>
  <si>
    <t>Nom complet :</t>
  </si>
  <si>
    <t>Nom de l'institution :</t>
  </si>
  <si>
    <t>Unité organisationnelle :</t>
  </si>
  <si>
    <t>Fonction :</t>
  </si>
  <si>
    <t>Adresse de courrier électronique :</t>
  </si>
  <si>
    <t>Numéro de téléphone :</t>
  </si>
  <si>
    <t>Numéro de télécopieur :</t>
  </si>
  <si>
    <t>Contact 2 : Directeur de l'institution (si différent du Contact 1) :</t>
  </si>
  <si>
    <t>2. Veuillez fournir des informations sur l'année financière et le nom de la monnaie nationale pour les données fournies sur les dépenses.</t>
  </si>
  <si>
    <t>Début de l'année financière (AAAA-MM-JJ) :</t>
  </si>
  <si>
    <t>Fin de l'année financière (AAAA-MM-JJ) :</t>
  </si>
  <si>
    <t>Monnaie nationale :</t>
  </si>
  <si>
    <t/>
  </si>
  <si>
    <t>3. Veuillez indiquer les sources et les méthodes utilisées pour obtenir les données de chaque secteur :</t>
  </si>
  <si>
    <t>Veuillez sélectionner la (les) case(s) correspondante(s) à la méthodologie suivie. Si la méthodologie pour la collecte des données sur le personnel de R-D diffère de celle pour la collecte des données sur les dépenses en R-D, veuillez identifier "P" pour le personnel et "D" pour les dépenses.</t>
  </si>
  <si>
    <t>Méthodes</t>
  </si>
  <si>
    <t>Secteur des entreprises</t>
  </si>
  <si>
    <t>Secteur de l'État</t>
  </si>
  <si>
    <t>Secteur de l'enseignement supérieur</t>
  </si>
  <si>
    <t>Secteur privé sans but lucratif</t>
  </si>
  <si>
    <t>Enquête (recensement)</t>
  </si>
  <si>
    <t>Enquête (échantillon)</t>
  </si>
  <si>
    <t>Information budgétaire</t>
  </si>
  <si>
    <t>Base de données</t>
  </si>
  <si>
    <t>Autres sources</t>
  </si>
  <si>
    <t>Veuillez fournir ci-dessous toute information supplémentaire sur la méthodologie utilisée :</t>
  </si>
  <si>
    <t>4. Veuillez indiquer la couverture de votre réponse au questionnaire (veuillez cocher une seule option pour chaque secteur) :</t>
  </si>
  <si>
    <t>Degré de couverture</t>
  </si>
  <si>
    <t>Si la couverture de certains secteurs est "partielle", veuillez fournir ci-dessous tous les détails supplémentaires :</t>
  </si>
  <si>
    <t>RESSOURCES HUMAINES EN RECHERCHE ET DÉVELOPPEMENT (R-D)</t>
  </si>
  <si>
    <t>R2 : Personnel de R-D par fonction et par sexe</t>
  </si>
  <si>
    <t>Année de référence :</t>
  </si>
  <si>
    <t>Unité</t>
  </si>
  <si>
    <t>Sexe</t>
  </si>
  <si>
    <t>Fonction</t>
  </si>
  <si>
    <t>Personnes physiques (PP)</t>
  </si>
  <si>
    <t>Masculin</t>
  </si>
  <si>
    <t>Chercheurs</t>
  </si>
  <si>
    <t>Techniciens et personnel assimilé</t>
  </si>
  <si>
    <t>Personnel de soutien</t>
  </si>
  <si>
    <t>Non spécifié</t>
  </si>
  <si>
    <t>Total du personnel de R-D</t>
  </si>
  <si>
    <t>Féminin</t>
  </si>
  <si>
    <t>TOTAL</t>
  </si>
  <si>
    <t>R3 : Personnel de R-D par fonction, secteur d’emploi et sexe</t>
  </si>
  <si>
    <t>Secteur</t>
  </si>
  <si>
    <t>Entreprises</t>
  </si>
  <si>
    <t>État</t>
  </si>
  <si>
    <t>Enseignement supérieur</t>
  </si>
  <si>
    <t>Privé sans but lucratif</t>
  </si>
  <si>
    <t>R4 : Chercheurs par secteur d'emploi, qualification et sexe</t>
  </si>
  <si>
    <t>Niveau doctorat ou équivalent (CITE 8)</t>
  </si>
  <si>
    <t>Niveau master ou équivalent (CITE 7)</t>
  </si>
  <si>
    <t>Niveau licence ou équivalent (CITE 6)</t>
  </si>
  <si>
    <t>Enseignement supérieur de cycle court (CITE 5)</t>
  </si>
  <si>
    <t>Toutes les autres qualifications (Niveau de la CITE 4 et inférieur)</t>
  </si>
  <si>
    <t>TOTAL Chercheurs</t>
  </si>
  <si>
    <t>Sciences naturelles</t>
  </si>
  <si>
    <t>Sciences agricoles et vétérinaires</t>
  </si>
  <si>
    <t>SOUS-TOTAL : Sciences naturelles et ingénierie (SNI)</t>
  </si>
  <si>
    <t>Sciences sociales</t>
  </si>
  <si>
    <t>Sciences humaines et arts</t>
  </si>
  <si>
    <t>SOUS-TOTAL : Sciences sociales et humaines (SSH)</t>
  </si>
  <si>
    <t>R6 : Chercheurs par secteur d'emploi, âge et sexe</t>
  </si>
  <si>
    <t>Âge</t>
  </si>
  <si>
    <t>Moins de 25 ans</t>
  </si>
  <si>
    <t>25-34 ans</t>
  </si>
  <si>
    <t>35-44 ans</t>
  </si>
  <si>
    <t>45-54 ans</t>
  </si>
  <si>
    <t>55-64 ans</t>
  </si>
  <si>
    <t>65 ans et plus</t>
  </si>
  <si>
    <t>Catégorie A</t>
  </si>
  <si>
    <t>Catégorie B</t>
  </si>
  <si>
    <t>Catégorie C</t>
  </si>
  <si>
    <t>Catégorie D</t>
  </si>
  <si>
    <t>DÉPENSES EN RECHERCHE ET DÉVELOPPEMENT (R-D)</t>
  </si>
  <si>
    <t>R8 : Dépenses totales en R-D en millions de monnaie nationale</t>
  </si>
  <si>
    <t>Les données doivent être fournies en millions d'unités de la monnaie nationale. Veuillez indiquer le nom de la monnaie nationale dans la feuille de métadonnées VAL_R1.</t>
  </si>
  <si>
    <t>Dépenses totales en R-D</t>
  </si>
  <si>
    <t>R9 : Dépenses totales en R-D par secteur d'exécution et source de financement (en millions de monnaie nationale)</t>
  </si>
  <si>
    <t>Source de financement</t>
  </si>
  <si>
    <t>Secteur d'exécution</t>
  </si>
  <si>
    <t>R11 : Dépenses totales en R-D par secteur d'exécution et type de coûts (en millions de monnaie nationale)</t>
  </si>
  <si>
    <t>Type de coût</t>
  </si>
  <si>
    <t>Les coûts de main-d’œuvre</t>
  </si>
  <si>
    <t>Autres dépenses courantes</t>
  </si>
  <si>
    <t>SOUS-TOTAL : Les dépenses courantes</t>
  </si>
  <si>
    <t>Terrains et constructions</t>
  </si>
  <si>
    <t>Machines et équipements</t>
  </si>
  <si>
    <t>Logiciels immobilisés</t>
  </si>
  <si>
    <t>Autres produits de la propriété intellectuelle</t>
  </si>
  <si>
    <t>SOUS-TOTAL : Dépenses en capital</t>
  </si>
  <si>
    <t>R12 : Dépenses totales en R-D par secteur d'exécution, type d'activité de R-D et type de coûts (en millions de monnaie nationale)</t>
  </si>
  <si>
    <t>Type d'activité de R-D</t>
  </si>
  <si>
    <t>Dépenses totales en R-D (dépenses courantes et en capital)</t>
  </si>
  <si>
    <t>Recherche fondamentale</t>
  </si>
  <si>
    <t>Recherche appliquée</t>
  </si>
  <si>
    <t>Développement expérimental</t>
  </si>
  <si>
    <t>Dont : les coûts courants seulement</t>
  </si>
  <si>
    <t>Total des coûts courants</t>
  </si>
  <si>
    <t>Unités de monnaie nationale</t>
  </si>
  <si>
    <t>Veuillez sélectionner l'unité utilisée</t>
  </si>
  <si>
    <t>Unités</t>
  </si>
  <si>
    <t>Centaines</t>
  </si>
  <si>
    <t>Milliers</t>
  </si>
  <si>
    <t>1 - Non applicable</t>
  </si>
  <si>
    <t>2 - P et D</t>
  </si>
  <si>
    <t>4 - D</t>
  </si>
  <si>
    <t>1 - Entièrement couvert</t>
  </si>
  <si>
    <t>2 - Partiellement couvert</t>
  </si>
  <si>
    <t>3 - Non couvert</t>
  </si>
  <si>
    <t>Veuillez sélectionner un pays</t>
  </si>
  <si>
    <t>Albanie</t>
  </si>
  <si>
    <t>Algérie</t>
  </si>
  <si>
    <t>Andorre</t>
  </si>
  <si>
    <t>Antigua-et-Barbuda</t>
  </si>
  <si>
    <t>Argentine</t>
  </si>
  <si>
    <t>Arménie</t>
  </si>
  <si>
    <t>Australie</t>
  </si>
  <si>
    <t>Autriche</t>
  </si>
  <si>
    <t>Azerbaïdjan</t>
  </si>
  <si>
    <t>Bahreïn</t>
  </si>
  <si>
    <t>Barbade</t>
  </si>
  <si>
    <t>Bélarus</t>
  </si>
  <si>
    <t>Belgique</t>
  </si>
  <si>
    <t>Bermudes</t>
  </si>
  <si>
    <t>Bhoutan</t>
  </si>
  <si>
    <t>Bolivie (État plurinational de)</t>
  </si>
  <si>
    <t>Bosnie-Herzégovine</t>
  </si>
  <si>
    <t>Brésil</t>
  </si>
  <si>
    <t>Îles Vierges britanniques</t>
  </si>
  <si>
    <t>Brunéi Darussalam</t>
  </si>
  <si>
    <t>Bulgarie</t>
  </si>
  <si>
    <t>Cambodge</t>
  </si>
  <si>
    <t>Îles Caïmanes</t>
  </si>
  <si>
    <t>République centrafricaine</t>
  </si>
  <si>
    <t>Chili</t>
  </si>
  <si>
    <t>Chine</t>
  </si>
  <si>
    <t>Chine, région administrative spéciale de Hong Kong</t>
  </si>
  <si>
    <t>Chine, région administrative spéciale de Macao</t>
  </si>
  <si>
    <t>Colombie</t>
  </si>
  <si>
    <t>Îles Cook</t>
  </si>
  <si>
    <t>Croatie</t>
  </si>
  <si>
    <t>Chypre</t>
  </si>
  <si>
    <t>République populaire démocratique de Corée</t>
  </si>
  <si>
    <t>République démocratique du Congo</t>
  </si>
  <si>
    <t>Danemark</t>
  </si>
  <si>
    <t>Dominique</t>
  </si>
  <si>
    <t>République dominicaine</t>
  </si>
  <si>
    <t>Équateur</t>
  </si>
  <si>
    <t>Égypte</t>
  </si>
  <si>
    <t>Estonie</t>
  </si>
  <si>
    <t>Fidji</t>
  </si>
  <si>
    <t>Finlande</t>
  </si>
  <si>
    <t>Géorgie</t>
  </si>
  <si>
    <t>Allemagne</t>
  </si>
  <si>
    <t>Grèce</t>
  </si>
  <si>
    <t>Grenade</t>
  </si>
  <si>
    <t>Haïti</t>
  </si>
  <si>
    <t>Saint-Siège</t>
  </si>
  <si>
    <t>Hongrie</t>
  </si>
  <si>
    <t>Islande</t>
  </si>
  <si>
    <t>Inde</t>
  </si>
  <si>
    <t>Indonésie</t>
  </si>
  <si>
    <t>Iran (République islamique d')</t>
  </si>
  <si>
    <t>Irlande</t>
  </si>
  <si>
    <t>Israël</t>
  </si>
  <si>
    <t>Italie</t>
  </si>
  <si>
    <t>Jamaïque</t>
  </si>
  <si>
    <t>Japon</t>
  </si>
  <si>
    <t>Jordanie</t>
  </si>
  <si>
    <t>Koweït</t>
  </si>
  <si>
    <t>Kirghizistan</t>
  </si>
  <si>
    <t>République démocratique populaire lao</t>
  </si>
  <si>
    <t>Lettonie</t>
  </si>
  <si>
    <t>Liban</t>
  </si>
  <si>
    <t>Libye</t>
  </si>
  <si>
    <t>Lituanie</t>
  </si>
  <si>
    <t>Malaisie</t>
  </si>
  <si>
    <t>Malte</t>
  </si>
  <si>
    <t>Îles Marshall</t>
  </si>
  <si>
    <t>Mauritanie</t>
  </si>
  <si>
    <t>Mexique</t>
  </si>
  <si>
    <t>Micronésie (États fédérés de)</t>
  </si>
  <si>
    <t>Mongolie</t>
  </si>
  <si>
    <t>Monténégro</t>
  </si>
  <si>
    <t>Maroc</t>
  </si>
  <si>
    <t>Népal</t>
  </si>
  <si>
    <t>Pays-Bas</t>
  </si>
  <si>
    <t>Nouvelle-Zélande</t>
  </si>
  <si>
    <t>Nioué</t>
  </si>
  <si>
    <t>Norvège</t>
  </si>
  <si>
    <t>Palaos</t>
  </si>
  <si>
    <t>Papouasie-Nouvelle-Guinée</t>
  </si>
  <si>
    <t>Pérou</t>
  </si>
  <si>
    <t>Pologne</t>
  </si>
  <si>
    <t>Porto Rico</t>
  </si>
  <si>
    <t>République de Corée</t>
  </si>
  <si>
    <t>République de Moldova</t>
  </si>
  <si>
    <t>Roumanie</t>
  </si>
  <si>
    <t>Fédération de Russie</t>
  </si>
  <si>
    <t>Saint-Kitts-et-Nevis</t>
  </si>
  <si>
    <t>Sainte-Lucie</t>
  </si>
  <si>
    <t>Saint-Vincent-et-les-Grenadines</t>
  </si>
  <si>
    <t>Saint-Marin</t>
  </si>
  <si>
    <t>Sao Tomé-et-Principe</t>
  </si>
  <si>
    <t>Arabie saoudite</t>
  </si>
  <si>
    <t>Serbie</t>
  </si>
  <si>
    <t>Singapour</t>
  </si>
  <si>
    <t>Saint-Martin (partie néerlandaise)</t>
  </si>
  <si>
    <t>Slovaquie</t>
  </si>
  <si>
    <t>Slovénie</t>
  </si>
  <si>
    <t>Îles Salomon</t>
  </si>
  <si>
    <t>Espagne</t>
  </si>
  <si>
    <t>Soudan</t>
  </si>
  <si>
    <t>Suède</t>
  </si>
  <si>
    <t>Suisse</t>
  </si>
  <si>
    <t>République arabe syrienne</t>
  </si>
  <si>
    <t>Tadjikistan</t>
  </si>
  <si>
    <t>Thaïlande</t>
  </si>
  <si>
    <t>Ex-République yougoslave de Macédoine</t>
  </si>
  <si>
    <t>Tokélaou</t>
  </si>
  <si>
    <t>Trinité-et-Tobago</t>
  </si>
  <si>
    <t>Tunisie</t>
  </si>
  <si>
    <t>Turquie</t>
  </si>
  <si>
    <t>Turkménistan</t>
  </si>
  <si>
    <t>Îles Turques et Caïques</t>
  </si>
  <si>
    <t>Émirats arabes unis</t>
  </si>
  <si>
    <t>Royaume-Uni de Grande-Bretagne et d'Irlande du Nord</t>
  </si>
  <si>
    <t>République-Unie de Tanzanie</t>
  </si>
  <si>
    <t>États-Unis d'Amérique</t>
  </si>
  <si>
    <t>Ouzbékistan</t>
  </si>
  <si>
    <t>Venezuela (République bolivarienne du)</t>
  </si>
  <si>
    <t>Yémen</t>
  </si>
  <si>
    <t>Les fonds provenant du reste du monde (de l'étranger)</t>
  </si>
  <si>
    <t>Personnel de R-D</t>
  </si>
  <si>
    <t>R5 : Chercheurs par secteur d'emploi, domaine de R-D et sexe</t>
  </si>
  <si>
    <t>Domaine de R-D</t>
  </si>
  <si>
    <r>
      <rPr>
        <b/>
        <sz val="11"/>
        <rFont val="Calibri"/>
        <family val="2"/>
        <scheme val="minor"/>
      </rPr>
      <t>Classification par niveau/grade hiérarchique :</t>
    </r>
    <r>
      <rPr>
        <sz val="11"/>
        <rFont val="Calibri"/>
        <family val="2"/>
        <scheme val="minor"/>
      </rPr>
      <t xml:space="preserve">
</t>
    </r>
    <r>
      <rPr>
        <u/>
        <sz val="11"/>
        <rFont val="Calibri"/>
        <family val="2"/>
        <scheme val="minor"/>
      </rPr>
      <t xml:space="preserve">Catégorie A </t>
    </r>
    <r>
      <rPr>
        <sz val="11"/>
        <rFont val="Calibri"/>
        <family val="2"/>
        <scheme val="minor"/>
      </rPr>
      <t xml:space="preserve">: grade/poste le plus élevé auquel des travaux de recherche sont normalement réalisés. Exemple : « professeur titulaire » ou « directeur de recherche ». 
</t>
    </r>
    <r>
      <rPr>
        <u/>
        <sz val="11"/>
        <rFont val="Calibri"/>
        <family val="2"/>
        <scheme val="minor"/>
      </rPr>
      <t xml:space="preserve">Catégorie B </t>
    </r>
    <r>
      <rPr>
        <sz val="11"/>
        <rFont val="Calibri"/>
        <family val="2"/>
        <scheme val="minor"/>
      </rPr>
      <t xml:space="preserve">: chercheurs travaillant à un niveau moins élevé que le niveau supérieur (A), mais plus élevé que celui des titulaires de doctorat nouvellement diplômés (niveau 8 de la CITE). Exemples : « maître de conférences » ou « chargé de recherche principal ».
</t>
    </r>
    <r>
      <rPr>
        <u/>
        <sz val="11"/>
        <rFont val="Calibri"/>
        <family val="2"/>
        <scheme val="minor"/>
      </rPr>
      <t xml:space="preserve">Catégorie C </t>
    </r>
    <r>
      <rPr>
        <sz val="11"/>
        <rFont val="Calibri"/>
        <family val="2"/>
        <scheme val="minor"/>
      </rPr>
      <t xml:space="preserve">: premier grade/poste auquel un titulaire de doctorat nouvellement diplômé sera normalement recruté. Exemples : « chercheur » ou « chargé de cours » ou « boursier de recherches postdoctorales ». 
</t>
    </r>
    <r>
      <rPr>
        <u/>
        <sz val="11"/>
        <rFont val="Calibri"/>
        <family val="2"/>
        <scheme val="minor"/>
      </rPr>
      <t xml:space="preserve">Catégorie D </t>
    </r>
    <r>
      <rPr>
        <sz val="11"/>
        <rFont val="Calibri"/>
        <family val="2"/>
        <scheme val="minor"/>
      </rPr>
      <t>: étudiants en doctorat (niveau 8 de la CITE) travaillant comme chercheurs, ou chercheurs travaillant à des postes ne nécessitant normalement pas un diplôme de doctorat. Exemples : « doctorant » ou « assistant de recherche » (non titulaire d’un doctorat). Les étudiants en master considérés comme des chercheurs relèvent aussi de cette catégorie.</t>
    </r>
  </si>
  <si>
    <t>Niveau/grade hiérarchique</t>
  </si>
  <si>
    <t>R10 : Dépenses totales en R-D par secteur d'exécution et domaine de R-D (en millions de monnaie nationale)</t>
  </si>
  <si>
    <t>R7 : Chercheurs par secteur d'emploi, niveau/grade hiérarchique et sexe</t>
  </si>
  <si>
    <t>Bénin</t>
  </si>
  <si>
    <t>Cameroun</t>
  </si>
  <si>
    <t>Tchad</t>
  </si>
  <si>
    <t>Comores</t>
  </si>
  <si>
    <t>Guinée Équatoriale</t>
  </si>
  <si>
    <t>Érythrée</t>
  </si>
  <si>
    <t>Éthiopie</t>
  </si>
  <si>
    <t>Gambie</t>
  </si>
  <si>
    <t>Guinée</t>
  </si>
  <si>
    <t>Guinée-Bissau</t>
  </si>
  <si>
    <t>Libéria</t>
  </si>
  <si>
    <t>Maurice</t>
  </si>
  <si>
    <t>Namibie</t>
  </si>
  <si>
    <t>Nigéria</t>
  </si>
  <si>
    <t>Sénégal</t>
  </si>
  <si>
    <t>Somalie</t>
  </si>
  <si>
    <t>Afrique du Sud</t>
  </si>
  <si>
    <t>Soudan du Sud</t>
  </si>
  <si>
    <t>Ouganda</t>
  </si>
  <si>
    <t>Zambie</t>
  </si>
  <si>
    <t>http://uis.unesco.org/uis-questionnaires</t>
  </si>
  <si>
    <t>http://data.uis.unesco.org</t>
  </si>
  <si>
    <t>v1</t>
  </si>
  <si>
    <t>Tchéquie</t>
  </si>
  <si>
    <t>Équivalent temps plein (ETP)</t>
  </si>
  <si>
    <t>Ingénierie et technologie</t>
  </si>
  <si>
    <t>Sciences médicales et sciences de la santé</t>
  </si>
  <si>
    <t>Données pour l’année 2017</t>
  </si>
  <si>
    <t>Ce questionnaire vise à collecter des données sur l'année de référence 2017.  _x000D_
Si les données ne sont pas disponibles pour 2017, veuillez rapporter la dernière année pour laquelle des données sont disponibles, et indiquer l'année de référence des données fournies pour chaque tableau.</t>
  </si>
  <si>
    <t>UIS_RD_2018</t>
  </si>
  <si>
    <t>Date limite pour retourner le questionnaire rempli : 14 décembre 2018</t>
  </si>
  <si>
    <t>uis.stisurvey@unesco.org</t>
  </si>
  <si>
    <t>Eswatini</t>
  </si>
  <si>
    <t xml:space="preserve">
QUESTIONNAIRE SUR LES STATISTIQUES RELATIVES _x000D_
À LA RECHERCHE ET AU DÉVELOPPEMENT EXPÉRIMENTAL (R-D)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</si>
</sst>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yyyy\-mm\-dd;@"/>
    <numFmt numFmtId="165" formatCode="0.0"/>
    <numFmt numFmtId="166" formatCode="0.000"/>
  </numFmts>
  <fonts count="37" x14ac:knownFonts="1">
    <font>
      <sz val="11"/>
      <color theme="1"/>
      <name val="Calibri"/>
      <family val="2"/>
      <scheme val="minor"/>
    </font>
    <font>
      <b/>
      <sz val="11"/>
      <color theme="0"/>
      <name val="Calibri"/>
      <family val="2"/>
      <scheme val="minor"/>
    </font>
    <font>
      <sz val="11"/>
      <color rgb="FFFF0000"/>
      <name val="Calibri"/>
      <family val="2"/>
      <scheme val="minor"/>
    </font>
    <font>
      <b/>
      <sz val="24"/>
      <color theme="0"/>
      <name val="Calibri"/>
      <family val="2"/>
      <scheme val="minor"/>
    </font>
    <font>
      <sz val="11"/>
      <color rgb="FF000000"/>
      <name val="Calibri"/>
      <family val="2"/>
      <charset val="1"/>
    </font>
    <font>
      <sz val="11"/>
      <name val="Calibri"/>
      <family val="2"/>
      <scheme val="minor"/>
    </font>
    <font>
      <sz val="10"/>
      <name val="Verdana"/>
      <family val="2"/>
    </font>
    <font>
      <b/>
      <sz val="16"/>
      <color theme="0"/>
      <name val="Calibri"/>
      <family val="2"/>
      <scheme val="minor"/>
    </font>
    <font>
      <sz val="12"/>
      <name val="Calibri"/>
      <family val="2"/>
      <scheme val="minor"/>
    </font>
    <font>
      <b/>
      <sz val="12"/>
      <name val="Calibri"/>
      <family val="2"/>
      <scheme val="minor"/>
    </font>
    <font>
      <u/>
      <sz val="11"/>
      <color theme="10"/>
      <name val="Calibri"/>
      <family val="2"/>
      <scheme val="minor"/>
    </font>
    <font>
      <u/>
      <sz val="12"/>
      <color theme="10"/>
      <name val="Calibri"/>
      <family val="2"/>
      <scheme val="minor"/>
    </font>
    <font>
      <b/>
      <sz val="14"/>
      <name val="Calibri"/>
      <family val="2"/>
      <scheme val="minor"/>
    </font>
    <font>
      <b/>
      <sz val="12"/>
      <color theme="0" tint="-4.9989318521683403E-2"/>
      <name val="Calibri"/>
      <family val="2"/>
      <scheme val="minor"/>
    </font>
    <font>
      <sz val="8"/>
      <name val="Calibri"/>
      <family val="2"/>
      <scheme val="minor"/>
    </font>
    <font>
      <sz val="12"/>
      <color theme="1"/>
      <name val="Calibri"/>
      <family val="2"/>
      <scheme val="minor"/>
    </font>
    <font>
      <sz val="8"/>
      <name val="Arial"/>
      <family val="2"/>
    </font>
    <font>
      <sz val="10"/>
      <color theme="1"/>
      <name val="Arial"/>
      <family val="2"/>
    </font>
    <font>
      <sz val="8"/>
      <color theme="1"/>
      <name val="Arial"/>
      <family val="2"/>
    </font>
    <font>
      <b/>
      <sz val="11"/>
      <name val="Calibri"/>
      <family val="2"/>
      <scheme val="minor"/>
    </font>
    <font>
      <i/>
      <sz val="8"/>
      <name val="Calibri"/>
      <family val="2"/>
      <scheme val="minor"/>
    </font>
    <font>
      <b/>
      <sz val="16"/>
      <name val="Calibri"/>
      <family val="2"/>
      <scheme val="minor"/>
    </font>
    <font>
      <sz val="11"/>
      <color theme="1"/>
      <name val="Calibri"/>
      <family val="2"/>
      <scheme val="minor"/>
    </font>
    <font>
      <sz val="11"/>
      <color theme="0"/>
      <name val="Calibri"/>
      <family val="2"/>
      <scheme val="minor"/>
    </font>
    <font>
      <sz val="10"/>
      <name val="Arial"/>
      <family val="2"/>
    </font>
    <font>
      <sz val="8"/>
      <color rgb="FF000000"/>
      <name val="Tahoma"/>
      <family val="2"/>
    </font>
    <font>
      <sz val="11"/>
      <name val="Calibri"/>
      <family val="2"/>
    </font>
    <font>
      <i/>
      <sz val="11"/>
      <name val="Calibri"/>
      <family val="2"/>
      <scheme val="minor"/>
    </font>
    <font>
      <sz val="10"/>
      <name val="Arial"/>
      <family val="2"/>
      <charset val="1"/>
    </font>
    <font>
      <b/>
      <sz val="8"/>
      <name val="Calibri"/>
      <family val="2"/>
      <scheme val="minor"/>
    </font>
    <font>
      <sz val="8"/>
      <color theme="1"/>
      <name val="Calibri"/>
      <family val="2"/>
      <scheme val="minor"/>
    </font>
    <font>
      <sz val="8"/>
      <color rgb="FF000000"/>
      <name val="Arial"/>
      <family val="2"/>
    </font>
    <font>
      <b/>
      <sz val="11"/>
      <color indexed="10"/>
      <name val="Calibri"/>
      <family val="2"/>
      <scheme val="minor"/>
    </font>
    <font>
      <sz val="9"/>
      <color rgb="FFFF0000"/>
      <name val="Calibri"/>
      <family val="2"/>
      <scheme val="minor"/>
    </font>
    <font>
      <sz val="9"/>
      <color theme="1"/>
      <name val="Calibri"/>
      <family val="2"/>
      <scheme val="minor"/>
    </font>
    <font>
      <sz val="9"/>
      <name val="Calibri"/>
      <family val="2"/>
      <scheme val="minor"/>
    </font>
    <font>
      <u/>
      <sz val="11"/>
      <name val="Calibri"/>
      <family val="2"/>
      <scheme val="minor"/>
    </font>
  </fonts>
  <fills count="21">
    <fill>
      <patternFill patternType="none"/>
    </fill>
    <fill>
      <patternFill patternType="gray125"/>
    </fill>
    <fill>
      <patternFill patternType="solid">
        <fgColor theme="0" tint="-4.9989318521683403E-2"/>
        <bgColor indexed="64"/>
      </patternFill>
    </fill>
    <fill>
      <patternFill patternType="solid">
        <fgColor rgb="FF605F5D"/>
        <bgColor indexed="64"/>
      </patternFill>
    </fill>
    <fill>
      <patternFill patternType="solid">
        <fgColor rgb="FF908F8C"/>
        <bgColor indexed="64"/>
      </patternFill>
    </fill>
    <fill>
      <patternFill patternType="solid">
        <fgColor theme="0"/>
        <bgColor indexed="64"/>
      </patternFill>
    </fill>
    <fill>
      <patternFill patternType="solid">
        <fgColor rgb="FFFFFF00"/>
        <bgColor indexed="64"/>
      </patternFill>
    </fill>
    <fill>
      <patternFill patternType="solid">
        <fgColor theme="0" tint="-0.14996795556505021"/>
        <bgColor indexed="64"/>
      </patternFill>
    </fill>
    <fill>
      <patternFill patternType="solid">
        <fgColor theme="4" tint="0.59996337778862885"/>
        <bgColor indexed="64"/>
      </patternFill>
    </fill>
    <fill>
      <patternFill patternType="solid">
        <fgColor theme="4" tint="0.3999450666829432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E2387"/>
        <bgColor indexed="64"/>
      </patternFill>
    </fill>
    <fill>
      <patternFill patternType="solid">
        <fgColor rgb="FF00B050"/>
        <bgColor indexed="64"/>
      </patternFill>
    </fill>
    <fill>
      <patternFill patternType="solid">
        <fgColor rgb="FFFFFF00"/>
        <bgColor rgb="FFFFFF00"/>
      </patternFill>
    </fill>
    <fill>
      <patternFill patternType="solid">
        <fgColor rgb="FFFFFFFF"/>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rgb="FF92D050"/>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style="thin">
        <color theme="0" tint="-0.34998626667073579"/>
      </left>
      <right/>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bottom style="thin">
        <color theme="0" tint="-0.34998626667073579"/>
      </bottom>
      <diagonal/>
    </border>
    <border>
      <left/>
      <right style="thin">
        <color theme="0" tint="-0.34998626667073579"/>
      </right>
      <top/>
      <bottom/>
      <diagonal/>
    </border>
    <border>
      <left/>
      <right/>
      <top style="thin">
        <color theme="0" tint="-0.34998626667073579"/>
      </top>
      <bottom/>
      <diagonal/>
    </border>
    <border>
      <left/>
      <right/>
      <top/>
      <bottom style="thin">
        <color theme="0" tint="-0.34998626667073579"/>
      </bottom>
      <diagonal/>
    </border>
    <border>
      <left style="thin">
        <color theme="0" tint="-0.34998626667073579"/>
      </left>
      <right style="thin">
        <color indexed="55"/>
      </right>
      <top style="thin">
        <color theme="0" tint="-0.34998626667073579"/>
      </top>
      <bottom style="thin">
        <color indexed="55"/>
      </bottom>
      <diagonal/>
    </border>
    <border>
      <left style="thin">
        <color theme="0" tint="-0.34998626667073579"/>
      </left>
      <right style="thin">
        <color indexed="55"/>
      </right>
      <top style="thin">
        <color indexed="55"/>
      </top>
      <bottom style="thin">
        <color indexed="55"/>
      </bottom>
      <diagonal/>
    </border>
    <border>
      <left style="thin">
        <color rgb="FF969696"/>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14">
    <xf numFmtId="0" fontId="0" fillId="0" borderId="0"/>
    <xf numFmtId="0" fontId="4" fillId="0" borderId="0"/>
    <xf numFmtId="0" fontId="6" fillId="0" borderId="0"/>
    <xf numFmtId="0" fontId="10" fillId="0" borderId="0" applyNumberFormat="0" applyFill="0" applyBorder="0" applyAlignment="0" applyProtection="0"/>
    <xf numFmtId="0" fontId="16" fillId="0" borderId="1"/>
    <xf numFmtId="0" fontId="17" fillId="0" borderId="0"/>
    <xf numFmtId="0" fontId="24" fillId="0" borderId="0"/>
    <xf numFmtId="0" fontId="22" fillId="0" borderId="0"/>
    <xf numFmtId="0" fontId="16" fillId="0" borderId="1"/>
    <xf numFmtId="0" fontId="17" fillId="0" borderId="0"/>
    <xf numFmtId="0" fontId="17" fillId="0" borderId="0"/>
    <xf numFmtId="0" fontId="24" fillId="0" borderId="0"/>
    <xf numFmtId="0" fontId="28" fillId="0" borderId="0"/>
    <xf numFmtId="0" fontId="17" fillId="0" borderId="0"/>
  </cellStyleXfs>
  <cellXfs count="304">
    <xf numFmtId="0" fontId="0" fillId="0" borderId="0" xfId="0"/>
    <xf numFmtId="0" fontId="2" fillId="6" borderId="0" xfId="0" applyFont="1" applyFill="1" applyBorder="1" applyAlignment="1" applyProtection="1">
      <alignment horizontal="right"/>
      <protection locked="0"/>
    </xf>
    <xf numFmtId="0" fontId="31" fillId="9" borderId="9" xfId="0" applyFont="1" applyFill="1" applyBorder="1" applyAlignment="1" applyProtection="1">
      <alignment horizontal="left"/>
      <protection locked="0"/>
    </xf>
    <xf numFmtId="0" fontId="31" fillId="8" borderId="9" xfId="0" applyFont="1" applyFill="1" applyBorder="1" applyAlignment="1" applyProtection="1">
      <alignment horizontal="center"/>
      <protection locked="0"/>
    </xf>
    <xf numFmtId="0" fontId="0" fillId="0" borderId="0" xfId="0" applyFont="1" applyProtection="1">
      <protection locked="0"/>
    </xf>
    <xf numFmtId="0" fontId="0" fillId="0" borderId="0" xfId="5" applyFont="1" applyProtection="1">
      <protection locked="0"/>
    </xf>
    <xf numFmtId="0" fontId="0" fillId="11" borderId="0" xfId="5" applyFont="1" applyFill="1" applyProtection="1">
      <protection locked="0"/>
    </xf>
    <xf numFmtId="0" fontId="0" fillId="6" borderId="0" xfId="0" applyFont="1" applyFill="1" applyProtection="1">
      <protection locked="0"/>
    </xf>
    <xf numFmtId="0" fontId="28" fillId="0" borderId="0" xfId="12" applyProtection="1">
      <protection locked="0"/>
    </xf>
    <xf numFmtId="0" fontId="0" fillId="0" borderId="0" xfId="0" applyProtection="1">
      <protection locked="0"/>
    </xf>
    <xf numFmtId="0" fontId="28" fillId="0" borderId="0" xfId="12" applyFill="1" applyProtection="1">
      <protection locked="0"/>
    </xf>
    <xf numFmtId="0" fontId="5" fillId="0" borderId="0" xfId="0" applyFont="1" applyFill="1" applyBorder="1" applyAlignment="1" applyProtection="1">
      <protection locked="0"/>
    </xf>
    <xf numFmtId="0" fontId="5" fillId="0" borderId="0" xfId="0" applyFont="1" applyFill="1" applyBorder="1" applyAlignment="1" applyProtection="1">
      <alignment horizontal="right"/>
      <protection locked="0"/>
    </xf>
    <xf numFmtId="0" fontId="0" fillId="0" borderId="0" xfId="0" applyAlignment="1" applyProtection="1">
      <alignment horizontal="left"/>
      <protection locked="0"/>
    </xf>
    <xf numFmtId="0" fontId="31" fillId="5" borderId="9" xfId="0" applyFont="1" applyFill="1" applyBorder="1" applyAlignment="1" applyProtection="1">
      <alignment horizontal="center"/>
      <protection locked="0"/>
    </xf>
    <xf numFmtId="0" fontId="31" fillId="5" borderId="10" xfId="0" applyFont="1" applyFill="1" applyBorder="1" applyAlignment="1" applyProtection="1">
      <alignment horizontal="center"/>
      <protection locked="0"/>
    </xf>
    <xf numFmtId="0" fontId="31" fillId="5" borderId="11" xfId="0" applyFont="1" applyFill="1" applyBorder="1" applyAlignment="1" applyProtection="1">
      <alignment horizontal="center"/>
      <protection locked="0"/>
    </xf>
    <xf numFmtId="0" fontId="31" fillId="5" borderId="9" xfId="0" applyFont="1" applyFill="1" applyBorder="1" applyAlignment="1" applyProtection="1">
      <alignment horizontal="left"/>
      <protection locked="0"/>
    </xf>
    <xf numFmtId="0" fontId="31" fillId="5" borderId="10" xfId="0" applyFont="1" applyFill="1" applyBorder="1" applyAlignment="1" applyProtection="1">
      <alignment horizontal="left"/>
      <protection locked="0"/>
    </xf>
    <xf numFmtId="0" fontId="31" fillId="5" borderId="11" xfId="0" applyFont="1" applyFill="1" applyBorder="1" applyAlignment="1" applyProtection="1">
      <alignment horizontal="left"/>
      <protection locked="0"/>
    </xf>
    <xf numFmtId="0" fontId="14" fillId="6" borderId="0" xfId="0" applyNumberFormat="1" applyFont="1" applyFill="1" applyBorder="1" applyAlignment="1" applyProtection="1">
      <protection locked="0"/>
    </xf>
    <xf numFmtId="0" fontId="24" fillId="0" borderId="0" xfId="11" applyNumberFormat="1" applyFont="1" applyProtection="1">
      <protection locked="0"/>
    </xf>
    <xf numFmtId="0" fontId="28" fillId="0" borderId="0" xfId="12" applyNumberFormat="1" applyProtection="1">
      <protection locked="0"/>
    </xf>
    <xf numFmtId="0" fontId="28" fillId="6" borderId="0" xfId="12" applyNumberFormat="1" applyFill="1" applyProtection="1">
      <protection locked="0"/>
    </xf>
    <xf numFmtId="0" fontId="0" fillId="0" borderId="0" xfId="0" applyNumberFormat="1" applyProtection="1">
      <protection locked="0"/>
    </xf>
    <xf numFmtId="0" fontId="28" fillId="6" borderId="0" xfId="12" applyNumberFormat="1" applyFill="1" applyAlignment="1" applyProtection="1">
      <alignment horizontal="right"/>
      <protection locked="0"/>
    </xf>
    <xf numFmtId="0" fontId="24" fillId="0" borderId="0" xfId="11" applyNumberFormat="1" applyProtection="1">
      <protection locked="0"/>
    </xf>
    <xf numFmtId="0" fontId="28" fillId="0" borderId="0" xfId="12" applyNumberFormat="1" applyFill="1" applyProtection="1">
      <protection locked="0"/>
    </xf>
    <xf numFmtId="0" fontId="5" fillId="0" borderId="0" xfId="0" applyNumberFormat="1" applyFont="1" applyFill="1" applyBorder="1" applyAlignment="1" applyProtection="1">
      <protection locked="0"/>
    </xf>
    <xf numFmtId="0" fontId="5" fillId="0" borderId="0" xfId="0" applyNumberFormat="1" applyFont="1" applyFill="1" applyBorder="1" applyAlignment="1" applyProtection="1">
      <alignment horizontal="right"/>
      <protection locked="0"/>
    </xf>
    <xf numFmtId="0" fontId="2" fillId="0" borderId="0" xfId="0" applyNumberFormat="1" applyFont="1" applyFill="1" applyBorder="1" applyAlignment="1" applyProtection="1">
      <alignment horizontal="right"/>
      <protection locked="0"/>
    </xf>
    <xf numFmtId="0" fontId="0" fillId="0" borderId="0" xfId="0" applyNumberFormat="1" applyAlignment="1" applyProtection="1">
      <alignment horizontal="left"/>
      <protection locked="0"/>
    </xf>
    <xf numFmtId="0" fontId="14" fillId="5" borderId="0" xfId="0" applyFont="1" applyFill="1" applyAlignment="1" applyProtection="1">
      <alignment vertical="center"/>
      <protection locked="0"/>
    </xf>
    <xf numFmtId="0" fontId="14" fillId="11" borderId="0" xfId="0" applyFont="1" applyFill="1" applyAlignment="1" applyProtection="1">
      <alignment vertical="center"/>
      <protection locked="0"/>
    </xf>
    <xf numFmtId="0" fontId="24" fillId="0" borderId="0" xfId="11" applyFont="1" applyAlignment="1" applyProtection="1">
      <alignment vertical="center"/>
      <protection locked="0"/>
    </xf>
    <xf numFmtId="0" fontId="14" fillId="5" borderId="0" xfId="0" applyFont="1" applyFill="1" applyBorder="1" applyAlignment="1" applyProtection="1">
      <alignment vertical="center"/>
      <protection locked="0"/>
    </xf>
    <xf numFmtId="0" fontId="14" fillId="6" borderId="0" xfId="0" applyFont="1" applyFill="1" applyBorder="1" applyAlignment="1" applyProtection="1">
      <alignment vertical="center"/>
      <protection locked="0"/>
    </xf>
    <xf numFmtId="0" fontId="18" fillId="5" borderId="0" xfId="10" applyFont="1" applyFill="1" applyAlignment="1" applyProtection="1">
      <alignment vertical="center" wrapText="1"/>
      <protection locked="0"/>
    </xf>
    <xf numFmtId="0" fontId="16" fillId="15" borderId="0" xfId="11" applyNumberFormat="1" applyFont="1" applyFill="1" applyAlignment="1" applyProtection="1">
      <alignment vertical="center"/>
      <protection locked="0"/>
    </xf>
    <xf numFmtId="0" fontId="14" fillId="6" borderId="0" xfId="0" applyNumberFormat="1" applyFont="1" applyFill="1" applyBorder="1" applyAlignment="1" applyProtection="1">
      <alignment vertical="center"/>
      <protection locked="0"/>
    </xf>
    <xf numFmtId="0" fontId="14" fillId="11" borderId="0" xfId="0" applyFont="1" applyFill="1" applyBorder="1" applyAlignment="1" applyProtection="1">
      <alignment vertical="center"/>
      <protection locked="0"/>
    </xf>
    <xf numFmtId="0" fontId="14" fillId="11" borderId="0" xfId="0" applyNumberFormat="1" applyFont="1" applyFill="1" applyBorder="1" applyAlignment="1" applyProtection="1">
      <alignment vertical="center"/>
      <protection locked="0"/>
    </xf>
    <xf numFmtId="49" fontId="24" fillId="0" borderId="0" xfId="11" applyNumberFormat="1" applyFont="1" applyAlignment="1" applyProtection="1">
      <alignment vertical="center"/>
      <protection locked="0"/>
    </xf>
    <xf numFmtId="165" fontId="31" fillId="5" borderId="9" xfId="0" applyNumberFormat="1" applyFont="1" applyFill="1" applyBorder="1" applyAlignment="1" applyProtection="1">
      <alignment horizontal="center"/>
      <protection locked="0"/>
    </xf>
    <xf numFmtId="0" fontId="31" fillId="18" borderId="9" xfId="0" applyFont="1" applyFill="1" applyBorder="1" applyAlignment="1" applyProtection="1">
      <alignment horizontal="center"/>
      <protection locked="0"/>
    </xf>
    <xf numFmtId="0" fontId="31" fillId="19" borderId="9" xfId="0" applyFont="1" applyFill="1" applyBorder="1" applyAlignment="1" applyProtection="1">
      <alignment horizontal="left"/>
      <protection locked="0"/>
    </xf>
    <xf numFmtId="0" fontId="0" fillId="2" borderId="0" xfId="0" applyFont="1" applyFill="1" applyProtection="1">
      <protection locked="0"/>
    </xf>
    <xf numFmtId="0" fontId="5" fillId="6" borderId="0" xfId="0" applyFont="1" applyFill="1" applyBorder="1" applyAlignment="1" applyProtection="1">
      <protection locked="0"/>
    </xf>
    <xf numFmtId="0" fontId="5" fillId="6" borderId="0" xfId="0" applyFont="1" applyFill="1" applyBorder="1" applyAlignment="1" applyProtection="1">
      <alignment horizontal="right"/>
      <protection locked="0"/>
    </xf>
    <xf numFmtId="0" fontId="22" fillId="0" borderId="0" xfId="7" applyProtection="1">
      <protection locked="0"/>
    </xf>
    <xf numFmtId="0" fontId="7" fillId="2" borderId="0" xfId="7" applyFont="1" applyFill="1" applyAlignment="1" applyProtection="1">
      <alignment vertical="center"/>
      <protection locked="0"/>
    </xf>
    <xf numFmtId="0" fontId="18" fillId="6" borderId="0" xfId="9" applyFont="1" applyFill="1" applyAlignment="1" applyProtection="1">
      <alignment vertical="center"/>
      <protection locked="0"/>
    </xf>
    <xf numFmtId="0" fontId="32" fillId="0" borderId="0" xfId="7" applyFont="1" applyProtection="1">
      <protection locked="0"/>
    </xf>
    <xf numFmtId="0" fontId="19" fillId="2" borderId="0" xfId="7" applyFont="1" applyFill="1" applyAlignment="1" applyProtection="1">
      <alignment vertical="center"/>
      <protection locked="0"/>
    </xf>
    <xf numFmtId="0" fontId="18" fillId="6" borderId="0" xfId="9" applyFont="1" applyFill="1" applyBorder="1" applyAlignment="1" applyProtection="1">
      <alignment vertical="center" wrapText="1"/>
      <protection locked="0"/>
    </xf>
    <xf numFmtId="0" fontId="18" fillId="6" borderId="0" xfId="9" applyFont="1" applyFill="1" applyAlignment="1" applyProtection="1">
      <alignment vertical="center" wrapText="1"/>
      <protection locked="0"/>
    </xf>
    <xf numFmtId="0" fontId="18" fillId="6" borderId="24" xfId="9" applyFont="1" applyFill="1" applyBorder="1" applyAlignment="1" applyProtection="1">
      <alignment vertical="center" wrapText="1"/>
      <protection locked="0"/>
    </xf>
    <xf numFmtId="0" fontId="18" fillId="6" borderId="23" xfId="9" applyFont="1" applyFill="1" applyBorder="1" applyAlignment="1" applyProtection="1">
      <alignment vertical="center" wrapText="1"/>
      <protection locked="0"/>
    </xf>
    <xf numFmtId="0" fontId="21" fillId="2" borderId="19" xfId="7" applyFont="1" applyFill="1" applyBorder="1" applyAlignment="1" applyProtection="1">
      <alignment vertical="center"/>
      <protection locked="0"/>
    </xf>
    <xf numFmtId="0" fontId="23" fillId="0" borderId="0" xfId="7" applyFont="1" applyProtection="1">
      <protection locked="0"/>
    </xf>
    <xf numFmtId="0" fontId="20" fillId="2" borderId="0" xfId="7" applyFont="1" applyFill="1" applyBorder="1" applyAlignment="1" applyProtection="1">
      <alignment vertical="center"/>
      <protection locked="0"/>
    </xf>
    <xf numFmtId="0" fontId="22" fillId="0" borderId="0" xfId="7" applyAlignment="1" applyProtection="1">
      <alignment horizontal="left"/>
      <protection locked="0"/>
    </xf>
    <xf numFmtId="0" fontId="5" fillId="0" borderId="0" xfId="7" applyFont="1" applyProtection="1">
      <protection locked="0"/>
    </xf>
    <xf numFmtId="0" fontId="24" fillId="0" borderId="0" xfId="11" applyFont="1" applyProtection="1">
      <protection locked="0"/>
    </xf>
    <xf numFmtId="0" fontId="24" fillId="6" borderId="0" xfId="11" applyFont="1" applyFill="1" applyProtection="1">
      <protection locked="0"/>
    </xf>
    <xf numFmtId="0" fontId="33" fillId="6" borderId="0" xfId="0" applyFont="1" applyFill="1" applyProtection="1">
      <protection locked="0"/>
    </xf>
    <xf numFmtId="0" fontId="34" fillId="0" borderId="0" xfId="0" applyFont="1" applyProtection="1">
      <protection locked="0"/>
    </xf>
    <xf numFmtId="49" fontId="35" fillId="0" borderId="0" xfId="1" applyNumberFormat="1" applyFont="1" applyProtection="1">
      <protection locked="0"/>
    </xf>
    <xf numFmtId="0" fontId="5" fillId="2" borderId="0" xfId="0" applyFont="1" applyFill="1" applyAlignment="1" applyProtection="1">
      <protection locked="0"/>
    </xf>
    <xf numFmtId="0" fontId="14" fillId="6" borderId="0" xfId="0" applyFont="1" applyFill="1" applyAlignment="1" applyProtection="1">
      <alignment vertical="center"/>
      <protection locked="0"/>
    </xf>
    <xf numFmtId="0" fontId="5" fillId="6" borderId="0" xfId="0" applyFont="1" applyFill="1" applyAlignment="1" applyProtection="1">
      <alignment vertical="center"/>
      <protection locked="0"/>
    </xf>
    <xf numFmtId="0" fontId="14" fillId="6" borderId="0" xfId="5" applyFont="1" applyFill="1" applyAlignment="1" applyProtection="1">
      <alignment vertical="center" wrapText="1"/>
      <protection locked="0"/>
    </xf>
    <xf numFmtId="0" fontId="0" fillId="6" borderId="0" xfId="0" applyFont="1" applyFill="1" applyAlignment="1" applyProtection="1">
      <protection locked="0"/>
    </xf>
    <xf numFmtId="0" fontId="14" fillId="6" borderId="0" xfId="0" applyFont="1" applyFill="1" applyAlignment="1" applyProtection="1">
      <alignment horizontal="left" vertical="center"/>
      <protection locked="0"/>
    </xf>
    <xf numFmtId="0" fontId="14" fillId="6" borderId="0" xfId="5" applyFont="1" applyFill="1" applyAlignment="1" applyProtection="1">
      <alignment horizontal="left" vertical="center" wrapText="1"/>
      <protection locked="0"/>
    </xf>
    <xf numFmtId="0" fontId="14" fillId="6" borderId="0" xfId="0" applyFont="1" applyFill="1" applyBorder="1" applyAlignment="1" applyProtection="1">
      <alignment wrapText="1"/>
      <protection locked="0"/>
    </xf>
    <xf numFmtId="0" fontId="0" fillId="0" borderId="0" xfId="0" applyFont="1" applyAlignment="1" applyProtection="1">
      <alignment horizontal="right" vertical="center"/>
      <protection locked="0"/>
    </xf>
    <xf numFmtId="0" fontId="31" fillId="5" borderId="9" xfId="4" applyNumberFormat="1" applyFont="1" applyFill="1" applyBorder="1" applyAlignment="1" applyProtection="1">
      <alignment horizontal="right"/>
      <protection locked="0"/>
    </xf>
    <xf numFmtId="0" fontId="31" fillId="5" borderId="10" xfId="4" applyNumberFormat="1" applyFont="1" applyFill="1" applyBorder="1" applyAlignment="1" applyProtection="1">
      <alignment horizontal="right"/>
      <protection locked="0"/>
    </xf>
    <xf numFmtId="0" fontId="31" fillId="10" borderId="9" xfId="0" applyNumberFormat="1" applyFont="1" applyFill="1" applyBorder="1" applyAlignment="1" applyProtection="1">
      <alignment horizontal="right"/>
      <protection locked="0"/>
    </xf>
    <xf numFmtId="0" fontId="31" fillId="5" borderId="11" xfId="4" applyNumberFormat="1" applyFont="1" applyFill="1" applyBorder="1" applyAlignment="1" applyProtection="1">
      <alignment horizontal="right"/>
      <protection locked="0"/>
    </xf>
    <xf numFmtId="0" fontId="31" fillId="17" borderId="9" xfId="0" applyNumberFormat="1" applyFont="1" applyFill="1" applyBorder="1" applyAlignment="1" applyProtection="1">
      <alignment horizontal="right"/>
      <protection locked="0"/>
    </xf>
    <xf numFmtId="0" fontId="7" fillId="2" borderId="0" xfId="0" applyFont="1" applyFill="1" applyAlignment="1" applyProtection="1">
      <alignment vertical="center"/>
      <protection locked="0"/>
    </xf>
    <xf numFmtId="0" fontId="0" fillId="0" borderId="0" xfId="0" applyFont="1" applyFill="1" applyProtection="1">
      <protection locked="0"/>
    </xf>
    <xf numFmtId="0" fontId="0" fillId="0" borderId="0" xfId="0" applyFont="1" applyFill="1" applyAlignment="1" applyProtection="1">
      <alignment horizontal="right" vertical="center"/>
      <protection locked="0"/>
    </xf>
    <xf numFmtId="0" fontId="14" fillId="0" borderId="0" xfId="5" applyFont="1" applyFill="1" applyAlignment="1" applyProtection="1">
      <alignment horizontal="left" wrapText="1"/>
      <protection locked="0"/>
    </xf>
    <xf numFmtId="0" fontId="0" fillId="0" borderId="0" xfId="0" applyFont="1" applyFill="1" applyAlignment="1" applyProtection="1">
      <alignment horizontal="left"/>
      <protection locked="0"/>
    </xf>
    <xf numFmtId="0" fontId="0" fillId="0" borderId="0" xfId="0" applyFont="1" applyAlignment="1" applyProtection="1">
      <alignment horizontal="left"/>
      <protection locked="0"/>
    </xf>
    <xf numFmtId="0" fontId="5" fillId="2" borderId="0" xfId="0" applyFont="1" applyFill="1" applyProtection="1">
      <protection locked="0"/>
    </xf>
    <xf numFmtId="0" fontId="0" fillId="2" borderId="0" xfId="0" applyFont="1" applyFill="1" applyAlignment="1" applyProtection="1">
      <protection locked="0"/>
    </xf>
    <xf numFmtId="0" fontId="5" fillId="2" borderId="0" xfId="0" applyFont="1" applyFill="1" applyAlignment="1" applyProtection="1">
      <alignment vertical="top" wrapText="1"/>
      <protection locked="0"/>
    </xf>
    <xf numFmtId="0" fontId="14" fillId="20" borderId="0" xfId="0" applyFont="1" applyFill="1" applyAlignment="1" applyProtection="1">
      <alignment vertical="center"/>
      <protection locked="0"/>
    </xf>
    <xf numFmtId="0" fontId="0" fillId="2" borderId="0" xfId="0" applyFont="1" applyFill="1" applyAlignment="1" applyProtection="1">
      <alignment vertical="center"/>
    </xf>
    <xf numFmtId="0" fontId="0" fillId="2" borderId="0" xfId="0" applyFont="1" applyFill="1" applyAlignment="1" applyProtection="1">
      <alignment horizontal="left" vertical="center"/>
    </xf>
    <xf numFmtId="0" fontId="0" fillId="0" borderId="0" xfId="0" applyFont="1" applyFill="1" applyBorder="1" applyAlignment="1" applyProtection="1">
      <alignment vertical="center"/>
    </xf>
    <xf numFmtId="0" fontId="5" fillId="2" borderId="0" xfId="1" applyFont="1" applyFill="1" applyAlignment="1" applyProtection="1">
      <alignment vertical="center"/>
    </xf>
    <xf numFmtId="0" fontId="1" fillId="2" borderId="0" xfId="2" applyFont="1" applyFill="1" applyAlignment="1" applyProtection="1">
      <alignment horizontal="center" vertical="center" wrapText="1"/>
    </xf>
    <xf numFmtId="0" fontId="5" fillId="0" borderId="0" xfId="1" applyFont="1" applyFill="1" applyBorder="1" applyAlignment="1" applyProtection="1">
      <alignment vertical="center"/>
    </xf>
    <xf numFmtId="0" fontId="7" fillId="2" borderId="0" xfId="0" applyFont="1" applyFill="1" applyAlignment="1" applyProtection="1">
      <alignment horizontal="center" vertical="center"/>
    </xf>
    <xf numFmtId="0" fontId="8" fillId="2" borderId="0" xfId="1" applyFont="1" applyFill="1" applyAlignment="1" applyProtection="1">
      <alignment vertical="center"/>
    </xf>
    <xf numFmtId="0" fontId="8" fillId="0" borderId="0" xfId="1" applyFont="1" applyFill="1" applyBorder="1" applyAlignment="1" applyProtection="1">
      <alignment vertical="center"/>
    </xf>
    <xf numFmtId="0" fontId="5" fillId="2" borderId="0" xfId="2" applyFont="1" applyFill="1" applyAlignment="1" applyProtection="1">
      <alignment horizontal="left" vertical="center"/>
    </xf>
    <xf numFmtId="0" fontId="5" fillId="2" borderId="0" xfId="2" applyFont="1" applyFill="1" applyAlignment="1" applyProtection="1">
      <alignment horizontal="left" vertical="center" wrapText="1"/>
    </xf>
    <xf numFmtId="0" fontId="5" fillId="2" borderId="0" xfId="1" applyFont="1" applyFill="1" applyAlignment="1" applyProtection="1">
      <alignment horizontal="left" vertical="center" wrapText="1"/>
    </xf>
    <xf numFmtId="0" fontId="13" fillId="2" borderId="0" xfId="0" applyFont="1" applyFill="1" applyAlignment="1" applyProtection="1">
      <alignment horizontal="center" vertical="center"/>
    </xf>
    <xf numFmtId="0" fontId="5" fillId="2" borderId="0" xfId="1" applyFont="1" applyFill="1" applyProtection="1"/>
    <xf numFmtId="0" fontId="5" fillId="0" borderId="0" xfId="1" applyFont="1" applyFill="1" applyBorder="1" applyProtection="1"/>
    <xf numFmtId="0" fontId="8" fillId="2" borderId="0" xfId="2" applyFont="1" applyFill="1" applyAlignment="1" applyProtection="1">
      <alignment vertical="center" wrapText="1"/>
    </xf>
    <xf numFmtId="0" fontId="8" fillId="0" borderId="0" xfId="1" applyFont="1" applyFill="1" applyBorder="1" applyProtection="1"/>
    <xf numFmtId="0" fontId="14" fillId="2" borderId="0" xfId="1" applyFont="1" applyFill="1" applyAlignment="1" applyProtection="1">
      <alignment horizontal="center" vertical="center" wrapText="1"/>
    </xf>
    <xf numFmtId="0" fontId="0" fillId="2" borderId="0" xfId="0" applyFont="1" applyFill="1" applyProtection="1"/>
    <xf numFmtId="0" fontId="0" fillId="0" borderId="0" xfId="0" applyFont="1" applyFill="1" applyBorder="1" applyProtection="1"/>
    <xf numFmtId="0" fontId="5" fillId="2" borderId="0" xfId="1" applyFont="1" applyFill="1" applyAlignment="1" applyProtection="1">
      <alignment horizontal="left" vertical="center"/>
    </xf>
    <xf numFmtId="0" fontId="15" fillId="2" borderId="0" xfId="0" applyFont="1" applyFill="1" applyAlignment="1" applyProtection="1">
      <alignment vertical="center"/>
    </xf>
    <xf numFmtId="0" fontId="15" fillId="0" borderId="0" xfId="0" applyFont="1" applyFill="1" applyBorder="1" applyAlignment="1" applyProtection="1">
      <alignment vertical="center"/>
    </xf>
    <xf numFmtId="0" fontId="15" fillId="2" borderId="0" xfId="0" applyFont="1" applyFill="1" applyAlignment="1" applyProtection="1">
      <alignment horizontal="left" vertical="center"/>
    </xf>
    <xf numFmtId="0" fontId="15" fillId="5" borderId="0" xfId="0" applyFont="1" applyFill="1" applyAlignment="1" applyProtection="1">
      <alignment vertical="center"/>
    </xf>
    <xf numFmtId="0" fontId="0" fillId="5" borderId="0" xfId="0" applyFont="1" applyFill="1" applyAlignment="1" applyProtection="1">
      <alignment vertical="center"/>
    </xf>
    <xf numFmtId="0" fontId="0" fillId="5" borderId="0" xfId="0" applyFont="1" applyFill="1" applyAlignment="1" applyProtection="1">
      <alignment horizontal="left" vertical="center"/>
    </xf>
    <xf numFmtId="0" fontId="21" fillId="2" borderId="0" xfId="7" applyFont="1" applyFill="1" applyAlignment="1" applyProtection="1">
      <alignment horizontal="right" vertical="center"/>
    </xf>
    <xf numFmtId="0" fontId="21" fillId="2" borderId="0" xfId="7" applyFont="1" applyFill="1" applyAlignment="1" applyProtection="1">
      <alignment vertical="center"/>
    </xf>
    <xf numFmtId="0" fontId="7" fillId="2" borderId="0" xfId="7" applyFont="1" applyFill="1" applyAlignment="1" applyProtection="1">
      <alignment vertical="center"/>
    </xf>
    <xf numFmtId="0" fontId="5" fillId="7" borderId="2" xfId="8" applyFont="1" applyFill="1" applyBorder="1" applyAlignment="1" applyProtection="1">
      <alignment horizontal="left" vertical="center" wrapText="1"/>
    </xf>
    <xf numFmtId="0" fontId="18" fillId="6" borderId="0" xfId="9" applyFont="1" applyFill="1" applyAlignment="1" applyProtection="1">
      <alignment vertical="center"/>
    </xf>
    <xf numFmtId="0" fontId="26" fillId="7" borderId="2" xfId="8" applyFont="1" applyFill="1" applyBorder="1" applyAlignment="1" applyProtection="1">
      <alignment horizontal="center" vertical="center" wrapText="1"/>
    </xf>
    <xf numFmtId="0" fontId="19" fillId="2" borderId="0" xfId="7" applyFont="1" applyFill="1" applyAlignment="1" applyProtection="1">
      <alignment vertical="center"/>
    </xf>
    <xf numFmtId="0" fontId="7" fillId="2" borderId="0" xfId="7" applyFont="1" applyFill="1" applyAlignment="1" applyProtection="1">
      <alignment horizontal="left" vertical="center"/>
    </xf>
    <xf numFmtId="0" fontId="5" fillId="7" borderId="21" xfId="8" applyFont="1" applyFill="1" applyBorder="1" applyAlignment="1" applyProtection="1">
      <alignment horizontal="left" vertical="center" wrapText="1"/>
    </xf>
    <xf numFmtId="0" fontId="5" fillId="7" borderId="22" xfId="8" applyFont="1" applyFill="1" applyBorder="1" applyAlignment="1" applyProtection="1">
      <alignment horizontal="left" vertical="center" wrapText="1"/>
    </xf>
    <xf numFmtId="0" fontId="27" fillId="2" borderId="14" xfId="7" applyFont="1" applyFill="1" applyBorder="1" applyAlignment="1" applyProtection="1">
      <alignment vertical="center"/>
    </xf>
    <xf numFmtId="0" fontId="20" fillId="2" borderId="0" xfId="7" applyFont="1" applyFill="1" applyBorder="1" applyAlignment="1" applyProtection="1">
      <alignment vertical="center"/>
    </xf>
    <xf numFmtId="0" fontId="21" fillId="2" borderId="0" xfId="7" applyFont="1" applyFill="1" applyBorder="1" applyAlignment="1" applyProtection="1">
      <alignment vertical="center"/>
    </xf>
    <xf numFmtId="0" fontId="21" fillId="2" borderId="18" xfId="7" applyFont="1" applyFill="1" applyBorder="1" applyAlignment="1" applyProtection="1">
      <alignment vertical="center"/>
    </xf>
    <xf numFmtId="0" fontId="20" fillId="2" borderId="0" xfId="7" applyFont="1" applyFill="1" applyAlignment="1" applyProtection="1">
      <alignment vertical="center"/>
    </xf>
    <xf numFmtId="0" fontId="21" fillId="2" borderId="19" xfId="7" applyFont="1" applyFill="1" applyBorder="1" applyAlignment="1" applyProtection="1">
      <alignment vertical="center"/>
    </xf>
    <xf numFmtId="0" fontId="22" fillId="0" borderId="0" xfId="7" applyProtection="1"/>
    <xf numFmtId="0" fontId="22" fillId="0" borderId="0" xfId="7" applyAlignment="1" applyProtection="1">
      <alignment horizontal="left"/>
    </xf>
    <xf numFmtId="0" fontId="5" fillId="0" borderId="0" xfId="7" applyFont="1" applyProtection="1"/>
    <xf numFmtId="0" fontId="14" fillId="6" borderId="0" xfId="0" applyFont="1" applyFill="1" applyBorder="1" applyAlignment="1" applyProtection="1"/>
    <xf numFmtId="0" fontId="14" fillId="6" borderId="0" xfId="0" applyFont="1" applyFill="1" applyBorder="1" applyAlignment="1" applyProtection="1">
      <alignment horizontal="right"/>
    </xf>
    <xf numFmtId="0" fontId="7" fillId="13" borderId="0" xfId="0" applyFont="1" applyFill="1" applyAlignment="1" applyProtection="1">
      <alignment vertical="center"/>
    </xf>
    <xf numFmtId="0" fontId="23" fillId="13" borderId="0" xfId="0" applyFont="1" applyFill="1" applyProtection="1"/>
    <xf numFmtId="0" fontId="0" fillId="0" borderId="0" xfId="0" applyFont="1" applyFill="1" applyProtection="1"/>
    <xf numFmtId="0" fontId="0" fillId="0" borderId="0" xfId="0" applyFont="1" applyProtection="1"/>
    <xf numFmtId="0" fontId="21" fillId="2" borderId="0" xfId="0" applyFont="1" applyFill="1" applyAlignment="1" applyProtection="1">
      <alignment vertical="center"/>
    </xf>
    <xf numFmtId="0" fontId="18" fillId="6" borderId="0" xfId="10" applyFont="1" applyFill="1" applyAlignment="1" applyProtection="1">
      <alignment horizontal="right" wrapText="1"/>
    </xf>
    <xf numFmtId="0" fontId="21" fillId="2" borderId="0" xfId="0" applyFont="1" applyFill="1" applyAlignment="1" applyProtection="1">
      <alignment horizontal="left" vertical="center"/>
    </xf>
    <xf numFmtId="0" fontId="19" fillId="2" borderId="0" xfId="0" applyFont="1" applyFill="1" applyAlignment="1" applyProtection="1">
      <alignment vertical="center"/>
    </xf>
    <xf numFmtId="0" fontId="5" fillId="2" borderId="0" xfId="0" applyFont="1" applyFill="1" applyAlignment="1" applyProtection="1">
      <alignment vertical="top" wrapText="1"/>
    </xf>
    <xf numFmtId="0" fontId="7" fillId="2" borderId="0" xfId="0" applyFont="1" applyFill="1" applyAlignment="1" applyProtection="1">
      <alignment vertical="center"/>
    </xf>
    <xf numFmtId="0" fontId="5" fillId="11" borderId="9" xfId="0" applyFont="1" applyFill="1" applyBorder="1" applyAlignment="1" applyProtection="1">
      <alignment horizontal="center" vertical="center"/>
    </xf>
    <xf numFmtId="0" fontId="5" fillId="2" borderId="0" xfId="0" applyFont="1" applyFill="1" applyAlignment="1" applyProtection="1"/>
    <xf numFmtId="0" fontId="5" fillId="2" borderId="0" xfId="0" applyFont="1" applyFill="1" applyProtection="1"/>
    <xf numFmtId="0" fontId="0" fillId="0" borderId="0" xfId="0" applyFont="1" applyAlignment="1" applyProtection="1">
      <alignment horizontal="right" vertical="center"/>
    </xf>
    <xf numFmtId="0" fontId="7" fillId="2" borderId="0" xfId="0" applyFont="1" applyFill="1" applyAlignment="1" applyProtection="1">
      <alignment horizontal="right" vertical="center"/>
    </xf>
    <xf numFmtId="0" fontId="5" fillId="2" borderId="0" xfId="0" applyFont="1" applyFill="1" applyAlignment="1" applyProtection="1">
      <alignment horizontal="right" vertical="center"/>
    </xf>
    <xf numFmtId="0" fontId="5" fillId="6" borderId="0" xfId="0" applyFont="1" applyFill="1" applyAlignment="1" applyProtection="1">
      <alignment vertical="center"/>
    </xf>
    <xf numFmtId="0" fontId="14" fillId="6" borderId="0" xfId="0" applyFont="1" applyFill="1" applyAlignment="1" applyProtection="1">
      <alignment vertical="center"/>
    </xf>
    <xf numFmtId="0" fontId="14" fillId="6" borderId="0" xfId="0" applyFont="1" applyFill="1" applyBorder="1" applyAlignment="1" applyProtection="1">
      <alignment horizontal="right" vertical="center" wrapText="1"/>
    </xf>
    <xf numFmtId="0" fontId="14" fillId="6" borderId="0" xfId="0" applyFont="1" applyFill="1" applyBorder="1" applyAlignment="1" applyProtection="1">
      <alignment horizontal="center" vertical="center" wrapText="1"/>
    </xf>
    <xf numFmtId="0" fontId="0" fillId="2" borderId="0" xfId="0" applyFont="1" applyFill="1" applyAlignment="1" applyProtection="1">
      <alignment horizontal="right" vertical="center"/>
    </xf>
    <xf numFmtId="0" fontId="0" fillId="0" borderId="0" xfId="0" applyFont="1" applyFill="1" applyAlignment="1" applyProtection="1">
      <alignment horizontal="right" vertical="center"/>
    </xf>
    <xf numFmtId="0" fontId="14" fillId="2" borderId="0" xfId="5" applyFont="1" applyFill="1" applyAlignment="1" applyProtection="1">
      <alignment wrapText="1"/>
    </xf>
    <xf numFmtId="0" fontId="14" fillId="6" borderId="0" xfId="5" applyFont="1" applyFill="1" applyAlignment="1" applyProtection="1">
      <alignment vertical="center" wrapText="1"/>
    </xf>
    <xf numFmtId="0" fontId="14" fillId="6" borderId="0" xfId="5" applyFont="1" applyFill="1" applyBorder="1" applyAlignment="1" applyProtection="1">
      <alignment horizontal="right" vertical="center"/>
    </xf>
    <xf numFmtId="0" fontId="14" fillId="6" borderId="0" xfId="5" applyFont="1" applyFill="1" applyBorder="1" applyAlignment="1" applyProtection="1">
      <alignment horizontal="right" vertical="center" wrapText="1"/>
    </xf>
    <xf numFmtId="0" fontId="30" fillId="0" borderId="0" xfId="0" applyFont="1" applyAlignment="1" applyProtection="1">
      <alignment horizontal="left"/>
    </xf>
    <xf numFmtId="0" fontId="29" fillId="2" borderId="0" xfId="0" applyFont="1" applyFill="1" applyAlignment="1" applyProtection="1">
      <alignment horizontal="left" vertical="center"/>
    </xf>
    <xf numFmtId="0" fontId="14" fillId="2" borderId="0" xfId="5" applyFont="1" applyFill="1" applyAlignment="1" applyProtection="1">
      <alignment horizontal="left" wrapText="1"/>
    </xf>
    <xf numFmtId="0" fontId="14" fillId="6" borderId="0" xfId="5" applyFont="1" applyFill="1" applyBorder="1" applyAlignment="1" applyProtection="1">
      <alignment horizontal="left" vertical="center"/>
    </xf>
    <xf numFmtId="0" fontId="14" fillId="6" borderId="0" xfId="5" applyFont="1" applyFill="1" applyBorder="1" applyAlignment="1" applyProtection="1">
      <alignment horizontal="left" vertical="center" wrapText="1"/>
    </xf>
    <xf numFmtId="0" fontId="14" fillId="0" borderId="0" xfId="5" applyFont="1" applyFill="1" applyAlignment="1" applyProtection="1">
      <alignment horizontal="left" wrapText="1"/>
    </xf>
    <xf numFmtId="0" fontId="0" fillId="0" borderId="0" xfId="0" applyFont="1" applyFill="1" applyAlignment="1" applyProtection="1">
      <alignment horizontal="left"/>
    </xf>
    <xf numFmtId="0" fontId="0" fillId="0" borderId="0" xfId="0" applyFont="1" applyAlignment="1" applyProtection="1">
      <alignment horizontal="left"/>
    </xf>
    <xf numFmtId="0" fontId="14" fillId="6" borderId="0" xfId="5" applyFont="1" applyFill="1" applyBorder="1" applyAlignment="1" applyProtection="1">
      <alignment wrapText="1"/>
    </xf>
    <xf numFmtId="0" fontId="7" fillId="2" borderId="0" xfId="0" applyFont="1" applyFill="1" applyAlignment="1" applyProtection="1">
      <alignment horizontal="left" vertical="center"/>
    </xf>
    <xf numFmtId="0" fontId="14" fillId="6" borderId="0" xfId="5" applyFont="1" applyFill="1" applyAlignment="1" applyProtection="1">
      <alignment horizontal="left" vertical="center" wrapText="1"/>
    </xf>
    <xf numFmtId="0" fontId="14" fillId="6" borderId="0" xfId="0" applyFont="1" applyFill="1" applyAlignment="1" applyProtection="1">
      <alignment horizontal="left" vertical="center"/>
    </xf>
    <xf numFmtId="0" fontId="14" fillId="6" borderId="0" xfId="5" applyFont="1" applyFill="1" applyBorder="1" applyAlignment="1" applyProtection="1">
      <alignment horizontal="left" wrapText="1"/>
    </xf>
    <xf numFmtId="0" fontId="0" fillId="2" borderId="0" xfId="0" applyFont="1" applyFill="1" applyAlignment="1" applyProtection="1">
      <alignment horizontal="left"/>
    </xf>
    <xf numFmtId="0" fontId="5" fillId="11" borderId="9" xfId="0" applyFont="1" applyFill="1" applyBorder="1" applyAlignment="1" applyProtection="1">
      <alignment horizontal="left" vertical="center" indent="2"/>
    </xf>
    <xf numFmtId="0" fontId="14" fillId="6" borderId="0" xfId="0" applyFont="1" applyFill="1" applyBorder="1" applyAlignment="1" applyProtection="1">
      <alignment wrapText="1"/>
    </xf>
    <xf numFmtId="0" fontId="5" fillId="11" borderId="9" xfId="0" applyFont="1" applyFill="1" applyBorder="1" applyAlignment="1" applyProtection="1">
      <alignment horizontal="left" vertical="center" wrapText="1" indent="2"/>
    </xf>
    <xf numFmtId="0" fontId="5" fillId="12" borderId="9" xfId="0" applyFont="1" applyFill="1" applyBorder="1" applyAlignment="1" applyProtection="1">
      <alignment horizontal="left" vertical="center" indent="2"/>
    </xf>
    <xf numFmtId="165" fontId="7" fillId="2" borderId="0" xfId="0" applyNumberFormat="1" applyFont="1" applyFill="1" applyAlignment="1" applyProtection="1">
      <alignment vertical="center"/>
    </xf>
    <xf numFmtId="0" fontId="0" fillId="0" borderId="0" xfId="0" applyFont="1" applyAlignment="1" applyProtection="1">
      <alignment horizontal="center"/>
    </xf>
    <xf numFmtId="0" fontId="0" fillId="2" borderId="0" xfId="0" applyFont="1" applyFill="1" applyAlignment="1" applyProtection="1"/>
    <xf numFmtId="0" fontId="0" fillId="0" borderId="0" xfId="0" applyFont="1" applyAlignment="1" applyProtection="1"/>
    <xf numFmtId="0" fontId="5" fillId="2" borderId="0" xfId="0" applyFont="1" applyFill="1" applyAlignment="1" applyProtection="1">
      <alignment horizontal="left" vertical="top" wrapText="1"/>
    </xf>
    <xf numFmtId="0" fontId="18" fillId="6" borderId="0" xfId="10" applyFont="1" applyFill="1" applyAlignment="1" applyProtection="1">
      <alignment wrapText="1"/>
    </xf>
    <xf numFmtId="0" fontId="14" fillId="6" borderId="0" xfId="0" applyFont="1" applyFill="1" applyAlignment="1" applyProtection="1">
      <alignment horizontal="right" vertical="center"/>
    </xf>
    <xf numFmtId="0" fontId="21" fillId="13" borderId="0" xfId="0" applyFont="1" applyFill="1" applyAlignment="1" applyProtection="1">
      <alignment vertical="center"/>
    </xf>
    <xf numFmtId="0" fontId="14" fillId="2" borderId="0" xfId="5" applyFont="1" applyFill="1" applyAlignment="1" applyProtection="1">
      <alignment vertical="center" wrapText="1"/>
    </xf>
    <xf numFmtId="0" fontId="5" fillId="0" borderId="0" xfId="0" applyFont="1" applyProtection="1"/>
    <xf numFmtId="0" fontId="21" fillId="13" borderId="0" xfId="0" applyFont="1" applyFill="1" applyAlignment="1" applyProtection="1">
      <alignment horizontal="left" vertical="center" indent="1"/>
    </xf>
    <xf numFmtId="0" fontId="21" fillId="2" borderId="0" xfId="0" applyFont="1" applyFill="1" applyAlignment="1" applyProtection="1">
      <alignment horizontal="left" vertical="center" indent="1"/>
    </xf>
    <xf numFmtId="0" fontId="5" fillId="2" borderId="0" xfId="0" applyFont="1" applyFill="1" applyAlignment="1" applyProtection="1">
      <alignment horizontal="left" vertical="top" wrapText="1" indent="1"/>
    </xf>
    <xf numFmtId="0" fontId="5" fillId="2" borderId="0" xfId="0" applyFont="1" applyFill="1" applyAlignment="1" applyProtection="1">
      <alignment horizontal="left" indent="1"/>
    </xf>
    <xf numFmtId="0" fontId="5" fillId="2" borderId="0" xfId="0" applyFont="1" applyFill="1" applyAlignment="1" applyProtection="1">
      <alignment horizontal="left" vertical="center" indent="1"/>
    </xf>
    <xf numFmtId="0" fontId="14" fillId="2" borderId="0" xfId="5" applyFont="1" applyFill="1" applyAlignment="1" applyProtection="1">
      <alignment horizontal="left" wrapText="1" indent="1"/>
    </xf>
    <xf numFmtId="0" fontId="5" fillId="11" borderId="10" xfId="0" applyFont="1" applyFill="1" applyBorder="1" applyAlignment="1" applyProtection="1">
      <alignment horizontal="left" vertical="center" wrapText="1" indent="1"/>
    </xf>
    <xf numFmtId="0" fontId="27" fillId="12" borderId="10" xfId="0" applyFont="1" applyFill="1" applyBorder="1" applyAlignment="1" applyProtection="1">
      <alignment horizontal="left" vertical="center" wrapText="1" indent="1"/>
    </xf>
    <xf numFmtId="0" fontId="5" fillId="12" borderId="9" xfId="0" applyFont="1" applyFill="1" applyBorder="1" applyAlignment="1" applyProtection="1">
      <alignment horizontal="left" vertical="center" indent="1"/>
    </xf>
    <xf numFmtId="0" fontId="5" fillId="0" borderId="0" xfId="0" applyFont="1" applyAlignment="1" applyProtection="1">
      <alignment horizontal="left" indent="1"/>
    </xf>
    <xf numFmtId="0" fontId="5" fillId="2" borderId="0" xfId="0" applyFont="1" applyFill="1" applyBorder="1" applyAlignment="1" applyProtection="1">
      <alignment vertical="top" wrapText="1"/>
    </xf>
    <xf numFmtId="0" fontId="14" fillId="5" borderId="0" xfId="0" applyFont="1" applyFill="1" applyBorder="1" applyAlignment="1" applyProtection="1">
      <alignment vertical="center"/>
    </xf>
    <xf numFmtId="0" fontId="5" fillId="11" borderId="6" xfId="0" applyFont="1" applyFill="1" applyBorder="1" applyAlignment="1" applyProtection="1">
      <alignment horizontal="left" vertical="center"/>
    </xf>
    <xf numFmtId="0" fontId="5" fillId="11" borderId="7" xfId="0" applyFont="1" applyFill="1" applyBorder="1" applyAlignment="1" applyProtection="1">
      <alignment horizontal="left" vertical="center"/>
    </xf>
    <xf numFmtId="0" fontId="5" fillId="11" borderId="8" xfId="0" applyFont="1" applyFill="1" applyBorder="1" applyAlignment="1" applyProtection="1">
      <alignment horizontal="left" vertical="center"/>
    </xf>
    <xf numFmtId="0" fontId="14" fillId="14" borderId="0" xfId="0" applyFont="1" applyFill="1" applyAlignment="1" applyProtection="1">
      <alignment horizontal="right" vertical="center"/>
    </xf>
    <xf numFmtId="0" fontId="0" fillId="2" borderId="0" xfId="0" applyFont="1" applyFill="1" applyAlignment="1" applyProtection="1">
      <alignment horizontal="left" indent="1"/>
    </xf>
    <xf numFmtId="166" fontId="0" fillId="2" borderId="0" xfId="0" applyNumberFormat="1" applyFont="1" applyFill="1" applyProtection="1"/>
    <xf numFmtId="0" fontId="31" fillId="5" borderId="9" xfId="0" applyFont="1" applyFill="1" applyBorder="1" applyAlignment="1" applyProtection="1">
      <alignment horizontal="right"/>
      <protection locked="0"/>
    </xf>
    <xf numFmtId="0" fontId="31" fillId="9" borderId="9" xfId="0" applyFont="1" applyFill="1" applyBorder="1" applyAlignment="1" applyProtection="1">
      <alignment horizontal="right"/>
      <protection locked="0"/>
    </xf>
    <xf numFmtId="0" fontId="31" fillId="19" borderId="9" xfId="0" applyFont="1" applyFill="1" applyBorder="1" applyAlignment="1" applyProtection="1">
      <alignment horizontal="right"/>
      <protection locked="0"/>
    </xf>
    <xf numFmtId="0" fontId="5" fillId="7" borderId="23" xfId="8" applyFont="1" applyFill="1" applyBorder="1" applyAlignment="1" applyProtection="1">
      <alignment horizontal="left" vertical="center" wrapText="1"/>
    </xf>
    <xf numFmtId="0" fontId="5" fillId="2" borderId="9" xfId="0" applyFont="1" applyFill="1" applyBorder="1" applyAlignment="1" applyProtection="1">
      <alignment horizontal="center" vertical="center" wrapText="1"/>
      <protection locked="0"/>
    </xf>
    <xf numFmtId="0" fontId="15" fillId="2" borderId="0" xfId="0" applyFont="1" applyFill="1" applyAlignment="1" applyProtection="1">
      <alignment horizontal="left" vertical="center"/>
    </xf>
    <xf numFmtId="0" fontId="11" fillId="2" borderId="0" xfId="3" applyFont="1" applyFill="1" applyAlignment="1" applyProtection="1">
      <alignment horizontal="left" vertical="center"/>
    </xf>
    <xf numFmtId="0" fontId="10" fillId="2" borderId="0" xfId="3" applyFill="1" applyAlignment="1" applyProtection="1">
      <alignment horizontal="left" vertical="center"/>
    </xf>
    <xf numFmtId="0" fontId="15" fillId="2" borderId="0" xfId="0" quotePrefix="1" applyFont="1" applyFill="1" applyAlignment="1" applyProtection="1">
      <alignment horizontal="left" vertical="center"/>
    </xf>
    <xf numFmtId="0" fontId="5" fillId="2" borderId="0" xfId="1" applyFont="1" applyFill="1" applyAlignment="1" applyProtection="1">
      <alignment horizontal="left" vertical="center" wrapText="1"/>
    </xf>
    <xf numFmtId="0" fontId="12" fillId="2" borderId="0" xfId="1" applyFont="1" applyFill="1" applyAlignment="1" applyProtection="1">
      <alignment horizontal="left" vertical="center"/>
    </xf>
    <xf numFmtId="0" fontId="8" fillId="2" borderId="0" xfId="1" applyFont="1" applyFill="1" applyAlignment="1" applyProtection="1">
      <alignment horizontal="left" vertical="center" wrapText="1"/>
    </xf>
    <xf numFmtId="0" fontId="8" fillId="2" borderId="0" xfId="0" applyFont="1" applyFill="1" applyAlignment="1" applyProtection="1">
      <alignment horizontal="left" vertical="center" wrapText="1"/>
    </xf>
    <xf numFmtId="0" fontId="7" fillId="3" borderId="0" xfId="0" applyFont="1" applyFill="1" applyAlignment="1" applyProtection="1">
      <alignment vertical="center"/>
    </xf>
    <xf numFmtId="0" fontId="8" fillId="2" borderId="0" xfId="2" applyFont="1" applyFill="1" applyAlignment="1" applyProtection="1">
      <alignment horizontal="left" vertical="center" wrapText="1"/>
    </xf>
    <xf numFmtId="0" fontId="9" fillId="2" borderId="0" xfId="2" applyFont="1" applyFill="1" applyBorder="1" applyAlignment="1" applyProtection="1">
      <alignment horizontal="left" vertical="center" indent="2"/>
    </xf>
    <xf numFmtId="0" fontId="10" fillId="2" borderId="0" xfId="3" applyFill="1" applyBorder="1" applyAlignment="1" applyProtection="1">
      <alignment horizontal="left" vertical="center"/>
    </xf>
    <xf numFmtId="0" fontId="11" fillId="2" borderId="0" xfId="3" applyFont="1" applyFill="1" applyBorder="1" applyAlignment="1" applyProtection="1">
      <alignment horizontal="left" vertical="center"/>
    </xf>
    <xf numFmtId="0" fontId="7" fillId="3" borderId="0" xfId="0" applyFont="1" applyFill="1" applyAlignment="1" applyProtection="1">
      <alignment horizontal="center" vertical="center"/>
    </xf>
    <xf numFmtId="0" fontId="7" fillId="4" borderId="0" xfId="0" applyFont="1" applyFill="1" applyAlignment="1" applyProtection="1">
      <alignment horizontal="center" vertical="center"/>
    </xf>
    <xf numFmtId="0" fontId="8" fillId="2" borderId="0" xfId="2" applyFont="1" applyFill="1" applyBorder="1" applyAlignment="1" applyProtection="1">
      <alignment horizontal="left" vertical="center" wrapText="1"/>
    </xf>
    <xf numFmtId="0" fontId="5" fillId="7" borderId="3" xfId="4" applyFont="1" applyFill="1" applyBorder="1" applyAlignment="1" applyProtection="1">
      <alignment horizontal="center" vertical="center" wrapText="1"/>
    </xf>
    <xf numFmtId="0" fontId="5" fillId="7" borderId="4" xfId="4" applyFont="1" applyFill="1" applyBorder="1" applyAlignment="1" applyProtection="1">
      <alignment horizontal="center" vertical="center" wrapText="1"/>
    </xf>
    <xf numFmtId="0" fontId="19" fillId="2" borderId="0" xfId="7" applyFont="1" applyFill="1" applyAlignment="1" applyProtection="1">
      <alignment horizontal="left" vertical="center" wrapText="1"/>
    </xf>
    <xf numFmtId="0" fontId="5" fillId="2" borderId="0" xfId="7" applyFont="1" applyFill="1" applyAlignment="1" applyProtection="1">
      <alignment horizontal="left" vertical="center"/>
    </xf>
    <xf numFmtId="0" fontId="16" fillId="5" borderId="5" xfId="8" applyFont="1" applyFill="1" applyBorder="1" applyAlignment="1" applyProtection="1">
      <alignment horizontal="center" vertical="center" wrapText="1"/>
      <protection locked="0"/>
    </xf>
    <xf numFmtId="0" fontId="5" fillId="5" borderId="6" xfId="8" applyFont="1" applyFill="1" applyBorder="1" applyAlignment="1" applyProtection="1">
      <alignment horizontal="center" vertical="center" wrapText="1"/>
      <protection locked="0"/>
    </xf>
    <xf numFmtId="0" fontId="5" fillId="5" borderId="7" xfId="8" applyFont="1" applyFill="1" applyBorder="1" applyAlignment="1" applyProtection="1">
      <alignment horizontal="center" vertical="center" wrapText="1"/>
      <protection locked="0"/>
    </xf>
    <xf numFmtId="0" fontId="5" fillId="5" borderId="8" xfId="8" applyFont="1" applyFill="1" applyBorder="1" applyAlignment="1" applyProtection="1">
      <alignment horizontal="center" vertical="center" wrapText="1"/>
      <protection locked="0"/>
    </xf>
    <xf numFmtId="0" fontId="5" fillId="11" borderId="9" xfId="0" applyFont="1" applyFill="1" applyBorder="1" applyAlignment="1" applyProtection="1">
      <alignment horizontal="center" vertical="center" wrapText="1"/>
    </xf>
    <xf numFmtId="0" fontId="5" fillId="2" borderId="0" xfId="7" applyFont="1" applyFill="1" applyAlignment="1" applyProtection="1">
      <alignment horizontal="left" vertical="center" wrapText="1"/>
    </xf>
    <xf numFmtId="164" fontId="22" fillId="16" borderId="25" xfId="13" applyNumberFormat="1" applyFont="1" applyFill="1" applyBorder="1" applyAlignment="1" applyProtection="1">
      <alignment horizontal="center" vertical="center" wrapText="1"/>
      <protection locked="0"/>
    </xf>
    <xf numFmtId="164" fontId="22" fillId="16" borderId="26" xfId="13" applyNumberFormat="1" applyFont="1" applyFill="1" applyBorder="1" applyAlignment="1" applyProtection="1">
      <alignment horizontal="center" vertical="center" wrapText="1"/>
      <protection locked="0"/>
    </xf>
    <xf numFmtId="49" fontId="16" fillId="5" borderId="23" xfId="8" applyNumberFormat="1" applyFont="1" applyFill="1" applyBorder="1" applyAlignment="1" applyProtection="1">
      <alignment horizontal="center" wrapText="1"/>
      <protection locked="0"/>
    </xf>
    <xf numFmtId="0" fontId="5" fillId="5" borderId="6" xfId="0" applyFont="1" applyFill="1" applyBorder="1" applyAlignment="1" applyProtection="1">
      <alignment horizontal="center" vertical="center" wrapText="1"/>
      <protection locked="0"/>
    </xf>
    <xf numFmtId="0" fontId="5" fillId="5" borderId="7" xfId="0" applyFont="1" applyFill="1" applyBorder="1" applyAlignment="1" applyProtection="1">
      <alignment horizontal="center" vertical="center" wrapText="1"/>
      <protection locked="0"/>
    </xf>
    <xf numFmtId="0" fontId="5" fillId="5" borderId="8" xfId="0" applyFont="1" applyFill="1" applyBorder="1" applyAlignment="1" applyProtection="1">
      <alignment horizontal="center" vertical="center" wrapText="1"/>
      <protection locked="0"/>
    </xf>
    <xf numFmtId="0" fontId="14" fillId="0" borderId="15" xfId="7" applyFont="1" applyFill="1" applyBorder="1" applyAlignment="1" applyProtection="1">
      <alignment horizontal="left" vertical="top" wrapText="1"/>
      <protection locked="0"/>
    </xf>
    <xf numFmtId="0" fontId="20" fillId="0" borderId="19" xfId="7" applyFont="1" applyFill="1" applyBorder="1" applyAlignment="1" applyProtection="1">
      <alignment horizontal="left" vertical="top" wrapText="1"/>
      <protection locked="0"/>
    </xf>
    <xf numFmtId="0" fontId="20" fillId="0" borderId="16" xfId="7" applyFont="1" applyFill="1" applyBorder="1" applyAlignment="1" applyProtection="1">
      <alignment horizontal="left" vertical="top" wrapText="1"/>
      <protection locked="0"/>
    </xf>
    <xf numFmtId="0" fontId="20" fillId="0" borderId="14" xfId="7" applyFont="1" applyFill="1" applyBorder="1" applyAlignment="1" applyProtection="1">
      <alignment horizontal="left" vertical="top" wrapText="1"/>
      <protection locked="0"/>
    </xf>
    <xf numFmtId="0" fontId="20" fillId="0" borderId="0" xfId="7" applyFont="1" applyFill="1" applyBorder="1" applyAlignment="1" applyProtection="1">
      <alignment horizontal="left" vertical="top" wrapText="1"/>
      <protection locked="0"/>
    </xf>
    <xf numFmtId="0" fontId="20" fillId="0" borderId="18" xfId="7" applyFont="1" applyFill="1" applyBorder="1" applyAlignment="1" applyProtection="1">
      <alignment horizontal="left" vertical="top" wrapText="1"/>
      <protection locked="0"/>
    </xf>
    <xf numFmtId="0" fontId="20" fillId="0" borderId="13" xfId="7" applyFont="1" applyFill="1" applyBorder="1" applyAlignment="1" applyProtection="1">
      <alignment horizontal="left" vertical="top" wrapText="1"/>
      <protection locked="0"/>
    </xf>
    <xf numFmtId="0" fontId="20" fillId="0" borderId="20" xfId="7" applyFont="1" applyFill="1" applyBorder="1" applyAlignment="1" applyProtection="1">
      <alignment horizontal="left" vertical="top" wrapText="1"/>
      <protection locked="0"/>
    </xf>
    <xf numFmtId="0" fontId="20" fillId="0" borderId="17" xfId="7" applyFont="1" applyFill="1" applyBorder="1" applyAlignment="1" applyProtection="1">
      <alignment horizontal="left" vertical="top" wrapText="1"/>
      <protection locked="0"/>
    </xf>
    <xf numFmtId="0" fontId="5" fillId="5" borderId="9" xfId="0" applyFont="1" applyFill="1" applyBorder="1" applyAlignment="1" applyProtection="1">
      <alignment horizontal="center" vertical="center" wrapText="1"/>
      <protection locked="0"/>
    </xf>
    <xf numFmtId="0" fontId="5" fillId="11" borderId="10" xfId="0" applyFont="1" applyFill="1" applyBorder="1" applyAlignment="1" applyProtection="1">
      <alignment horizontal="center" vertical="center" wrapText="1"/>
    </xf>
    <xf numFmtId="0" fontId="5" fillId="11" borderId="12" xfId="0" applyFont="1" applyFill="1" applyBorder="1" applyAlignment="1" applyProtection="1">
      <alignment horizontal="center" vertical="center" wrapText="1"/>
    </xf>
    <xf numFmtId="0" fontId="5" fillId="11" borderId="11" xfId="0" applyFont="1" applyFill="1" applyBorder="1" applyAlignment="1" applyProtection="1">
      <alignment horizontal="center" vertical="center" wrapText="1"/>
    </xf>
    <xf numFmtId="0" fontId="5" fillId="11" borderId="8" xfId="0" applyFont="1" applyFill="1" applyBorder="1" applyAlignment="1" applyProtection="1">
      <alignment horizontal="center" vertical="center" wrapText="1"/>
    </xf>
    <xf numFmtId="0" fontId="5" fillId="11" borderId="6" xfId="0" applyFont="1" applyFill="1" applyBorder="1" applyAlignment="1" applyProtection="1">
      <alignment horizontal="center" vertical="center" wrapText="1"/>
    </xf>
    <xf numFmtId="0" fontId="5" fillId="11" borderId="7" xfId="0" applyFont="1" applyFill="1" applyBorder="1" applyAlignment="1" applyProtection="1">
      <alignment horizontal="center" vertical="center" wrapText="1"/>
    </xf>
    <xf numFmtId="0" fontId="5" fillId="11" borderId="10" xfId="0" applyFont="1" applyFill="1" applyBorder="1" applyAlignment="1" applyProtection="1">
      <alignment horizontal="center" vertical="center"/>
    </xf>
    <xf numFmtId="0" fontId="5" fillId="11" borderId="11" xfId="0" applyFont="1" applyFill="1" applyBorder="1" applyAlignment="1" applyProtection="1">
      <alignment horizontal="center" vertical="center"/>
    </xf>
    <xf numFmtId="0" fontId="5" fillId="12" borderId="6" xfId="0" applyFont="1" applyFill="1" applyBorder="1" applyAlignment="1" applyProtection="1">
      <alignment horizontal="center" vertical="center" wrapText="1"/>
    </xf>
    <xf numFmtId="0" fontId="5" fillId="12" borderId="7" xfId="0" applyFont="1" applyFill="1" applyBorder="1" applyAlignment="1" applyProtection="1">
      <alignment horizontal="center" vertical="center" wrapText="1"/>
    </xf>
    <xf numFmtId="0" fontId="5" fillId="12" borderId="8" xfId="0" applyFont="1" applyFill="1" applyBorder="1" applyAlignment="1" applyProtection="1">
      <alignment horizontal="center" vertical="center" wrapText="1"/>
    </xf>
    <xf numFmtId="0" fontId="5" fillId="12" borderId="9" xfId="0" applyFont="1" applyFill="1" applyBorder="1" applyAlignment="1" applyProtection="1">
      <alignment horizontal="center" vertical="center" wrapText="1"/>
    </xf>
    <xf numFmtId="0" fontId="5" fillId="2" borderId="0" xfId="0" applyFont="1" applyFill="1" applyAlignment="1" applyProtection="1">
      <alignment horizontal="left" vertical="center" wrapText="1"/>
    </xf>
    <xf numFmtId="0" fontId="0" fillId="2" borderId="0" xfId="0" applyFont="1" applyFill="1" applyAlignment="1" applyProtection="1">
      <alignment horizontal="left" vertical="center" wrapText="1"/>
    </xf>
    <xf numFmtId="0" fontId="5" fillId="11" borderId="6" xfId="0" applyFont="1" applyFill="1" applyBorder="1" applyAlignment="1" applyProtection="1">
      <alignment horizontal="left" vertical="center" wrapText="1"/>
    </xf>
    <xf numFmtId="0" fontId="5" fillId="11" borderId="7" xfId="0" applyFont="1" applyFill="1" applyBorder="1" applyAlignment="1" applyProtection="1">
      <alignment horizontal="left" vertical="center" wrapText="1"/>
    </xf>
    <xf numFmtId="0" fontId="5" fillId="11" borderId="8" xfId="0" applyFont="1" applyFill="1" applyBorder="1" applyAlignment="1" applyProtection="1">
      <alignment horizontal="left" vertical="center" wrapText="1"/>
    </xf>
    <xf numFmtId="0" fontId="5" fillId="12" borderId="6" xfId="0" applyFont="1" applyFill="1" applyBorder="1" applyAlignment="1" applyProtection="1">
      <alignment horizontal="left" vertical="center" wrapText="1"/>
    </xf>
    <xf numFmtId="0" fontId="5" fillId="12" borderId="7" xfId="0" applyFont="1" applyFill="1" applyBorder="1" applyAlignment="1" applyProtection="1">
      <alignment horizontal="left" vertical="center" wrapText="1"/>
    </xf>
    <xf numFmtId="0" fontId="5" fillId="12" borderId="8" xfId="0" applyFont="1" applyFill="1" applyBorder="1" applyAlignment="1" applyProtection="1">
      <alignment horizontal="left" vertical="center" wrapText="1"/>
    </xf>
    <xf numFmtId="0" fontId="5" fillId="11" borderId="15" xfId="0" applyFont="1" applyFill="1" applyBorder="1" applyAlignment="1" applyProtection="1">
      <alignment horizontal="center" vertical="center"/>
    </xf>
    <xf numFmtId="0" fontId="5" fillId="11" borderId="19" xfId="0" applyFont="1" applyFill="1" applyBorder="1" applyAlignment="1" applyProtection="1">
      <alignment horizontal="center" vertical="center"/>
    </xf>
    <xf numFmtId="0" fontId="5" fillId="11" borderId="16" xfId="0" applyFont="1" applyFill="1" applyBorder="1" applyAlignment="1" applyProtection="1">
      <alignment horizontal="center" vertical="center"/>
    </xf>
    <xf numFmtId="0" fontId="5" fillId="11" borderId="13" xfId="0" applyFont="1" applyFill="1" applyBorder="1" applyAlignment="1" applyProtection="1">
      <alignment horizontal="center" vertical="center"/>
    </xf>
    <xf numFmtId="0" fontId="5" fillId="11" borderId="20" xfId="0" applyFont="1" applyFill="1" applyBorder="1" applyAlignment="1" applyProtection="1">
      <alignment horizontal="center" vertical="center"/>
    </xf>
    <xf numFmtId="0" fontId="5" fillId="11" borderId="17" xfId="0" applyFont="1" applyFill="1" applyBorder="1" applyAlignment="1" applyProtection="1">
      <alignment horizontal="center" vertical="center"/>
    </xf>
    <xf numFmtId="0" fontId="5" fillId="12" borderId="6" xfId="0" applyFont="1" applyFill="1" applyBorder="1" applyAlignment="1" applyProtection="1">
      <alignment horizontal="left" vertical="center" indent="1"/>
    </xf>
    <xf numFmtId="0" fontId="5" fillId="12" borderId="7" xfId="0" applyFont="1" applyFill="1" applyBorder="1" applyAlignment="1" applyProtection="1">
      <alignment horizontal="left" vertical="center" indent="1"/>
    </xf>
    <xf numFmtId="0" fontId="5" fillId="12" borderId="8" xfId="0" applyFont="1" applyFill="1" applyBorder="1" applyAlignment="1" applyProtection="1">
      <alignment horizontal="left" vertical="center" indent="1"/>
    </xf>
    <xf numFmtId="0" fontId="5" fillId="11" borderId="6" xfId="0" applyFont="1" applyFill="1" applyBorder="1" applyAlignment="1" applyProtection="1">
      <alignment horizontal="left" vertical="center" wrapText="1" indent="1"/>
    </xf>
    <xf numFmtId="0" fontId="5" fillId="11" borderId="7" xfId="0" applyFont="1" applyFill="1" applyBorder="1" applyAlignment="1" applyProtection="1">
      <alignment horizontal="left" vertical="center" wrapText="1" indent="1"/>
    </xf>
    <xf numFmtId="0" fontId="5" fillId="11" borderId="8" xfId="0" applyFont="1" applyFill="1" applyBorder="1" applyAlignment="1" applyProtection="1">
      <alignment horizontal="left" vertical="center" wrapText="1" indent="1"/>
    </xf>
    <xf numFmtId="0" fontId="27" fillId="12" borderId="6" xfId="0" applyFont="1" applyFill="1" applyBorder="1" applyAlignment="1" applyProtection="1">
      <alignment horizontal="left" vertical="center" wrapText="1" indent="1"/>
    </xf>
    <xf numFmtId="0" fontId="27" fillId="12" borderId="7" xfId="0" applyFont="1" applyFill="1" applyBorder="1" applyAlignment="1" applyProtection="1">
      <alignment horizontal="left" vertical="center" wrapText="1" indent="1"/>
    </xf>
    <xf numFmtId="0" fontId="27" fillId="12" borderId="8" xfId="0" applyFont="1" applyFill="1" applyBorder="1" applyAlignment="1" applyProtection="1">
      <alignment horizontal="left" vertical="center" wrapText="1" indent="1"/>
    </xf>
    <xf numFmtId="0" fontId="5" fillId="11" borderId="15" xfId="0" applyFont="1" applyFill="1" applyBorder="1" applyAlignment="1" applyProtection="1">
      <alignment horizontal="center" vertical="center" wrapText="1"/>
    </xf>
    <xf numFmtId="0" fontId="5" fillId="11" borderId="19" xfId="0" applyFont="1" applyFill="1" applyBorder="1" applyAlignment="1" applyProtection="1">
      <alignment horizontal="center" vertical="center" wrapText="1"/>
    </xf>
    <xf numFmtId="0" fontId="5" fillId="11" borderId="16" xfId="0" applyFont="1" applyFill="1" applyBorder="1" applyAlignment="1" applyProtection="1">
      <alignment horizontal="center" vertical="center" wrapText="1"/>
    </xf>
    <xf numFmtId="0" fontId="5" fillId="11" borderId="13" xfId="0" applyFont="1" applyFill="1" applyBorder="1" applyAlignment="1" applyProtection="1">
      <alignment horizontal="center" vertical="center" wrapText="1"/>
    </xf>
    <xf numFmtId="0" fontId="5" fillId="11" borderId="20" xfId="0" applyFont="1" applyFill="1" applyBorder="1" applyAlignment="1" applyProtection="1">
      <alignment horizontal="center" vertical="center" wrapText="1"/>
    </xf>
    <xf numFmtId="0" fontId="5" fillId="11" borderId="17" xfId="0" applyFont="1" applyFill="1" applyBorder="1" applyAlignment="1" applyProtection="1">
      <alignment horizontal="center" vertical="center" wrapText="1"/>
    </xf>
    <xf numFmtId="0" fontId="5" fillId="12" borderId="6" xfId="0" applyFont="1" applyFill="1" applyBorder="1" applyAlignment="1" applyProtection="1">
      <alignment horizontal="left" vertical="center" wrapText="1" indent="1"/>
    </xf>
    <xf numFmtId="0" fontId="5" fillId="12" borderId="8" xfId="0" applyFont="1" applyFill="1" applyBorder="1" applyAlignment="1" applyProtection="1">
      <alignment horizontal="left" vertical="center" wrapText="1" indent="1"/>
    </xf>
    <xf numFmtId="0" fontId="0" fillId="11" borderId="0" xfId="0" applyFont="1" applyFill="1" applyAlignment="1" applyProtection="1">
      <alignment horizontal="center"/>
      <protection locked="0"/>
    </xf>
    <xf numFmtId="0" fontId="3" fillId="13" borderId="0" xfId="0" applyFont="1" applyFill="1" applyBorder="1" applyAlignment="1" applyProtection="1">
      <alignment horizontal="center" wrapText="1"/>
    </xf>
  </cellXfs>
  <cellStyles count="14">
    <cellStyle name="cell" xfId="4"/>
    <cellStyle name="cell 2" xfId="8"/>
    <cellStyle name="Hyperlink" xfId="3" builtinId="8"/>
    <cellStyle name="Normal" xfId="0" builtinId="0"/>
    <cellStyle name="Normal 10" xfId="7"/>
    <cellStyle name="Normal 10 2" xfId="13"/>
    <cellStyle name="Normal 12" xfId="10"/>
    <cellStyle name="Normal 2" xfId="6"/>
    <cellStyle name="Normal 2 2" xfId="1"/>
    <cellStyle name="Normal 3" xfId="12"/>
    <cellStyle name="Normal 5" xfId="5"/>
    <cellStyle name="Normal 5 3" xfId="9"/>
    <cellStyle name="Normal_Sheet1" xfId="2"/>
    <cellStyle name="TableStyleLight1" xfId="11"/>
  </cellStyles>
  <dxfs count="243">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8DB4E2"/>
        </patternFill>
      </fill>
    </dxf>
    <dxf>
      <fill>
        <patternFill>
          <fgColor indexed="64"/>
          <bgColor rgb="FFFFFF00"/>
        </patternFill>
      </fill>
    </dxf>
    <dxf>
      <fill>
        <patternFill>
          <fgColor indexed="64"/>
          <bgColor rgb="FFC5D9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8DB4E2"/>
        </patternFill>
      </fill>
    </dxf>
    <dxf>
      <fill>
        <patternFill>
          <fgColor indexed="64"/>
          <bgColor rgb="FFFFFF00"/>
        </patternFill>
      </fill>
    </dxf>
    <dxf>
      <fill>
        <patternFill>
          <fgColor indexed="64"/>
          <bgColor rgb="FFC5D9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8DB4E2"/>
        </patternFill>
      </fill>
    </dxf>
    <dxf>
      <fill>
        <patternFill>
          <fgColor indexed="64"/>
          <bgColor rgb="FFFFFF00"/>
        </patternFill>
      </fill>
    </dxf>
    <dxf>
      <fill>
        <patternFill>
          <fgColor indexed="64"/>
          <bgColor rgb="FFC5D9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8DB4E2"/>
        </patternFill>
      </fill>
    </dxf>
    <dxf>
      <fill>
        <patternFill>
          <fgColor indexed="64"/>
          <bgColor rgb="FFFFFF00"/>
        </patternFill>
      </fill>
    </dxf>
    <dxf>
      <fill>
        <patternFill>
          <fgColor indexed="64"/>
          <bgColor rgb="FFC5D9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8DB4E2"/>
        </patternFill>
      </fill>
    </dxf>
    <dxf>
      <fill>
        <patternFill>
          <fgColor indexed="64"/>
          <bgColor rgb="FFFFFF00"/>
        </patternFill>
      </fill>
    </dxf>
    <dxf>
      <fill>
        <patternFill>
          <fgColor indexed="64"/>
          <bgColor rgb="FFC5D9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8DB4E2"/>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8DB4E2"/>
        </patternFill>
      </fill>
    </dxf>
    <dxf>
      <fill>
        <patternFill>
          <fgColor indexed="64"/>
          <bgColor rgb="FFFFFF00"/>
        </patternFill>
      </fill>
    </dxf>
    <dxf>
      <fill>
        <patternFill>
          <fgColor indexed="64"/>
          <bgColor rgb="FFC5D9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8DB4E2"/>
        </patternFill>
      </fill>
    </dxf>
    <dxf>
      <fill>
        <patternFill>
          <fgColor indexed="64"/>
          <bgColor rgb="FFFFFF00"/>
        </patternFill>
      </fill>
    </dxf>
    <dxf>
      <fill>
        <patternFill>
          <fgColor indexed="64"/>
          <bgColor rgb="FFC5D9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s>
  <tableStyles count="0" defaultTableStyle="TableStyleMedium2" defaultPivotStyle="PivotStyleLight16"/>
  <colors>
    <mruColors>
      <color rgb="FF0066FF"/>
      <color rgb="FFC9D8E9"/>
      <color rgb="FF9E2387"/>
      <color rgb="FF9933FF"/>
      <color rgb="FF969696"/>
      <color rgb="FFE2E2E2"/>
      <color rgb="FFCDCDCD"/>
      <color rgb="FFDC47FF"/>
      <color rgb="FFCC00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Drop" dropStyle="combo" dx="16" fmlaLink="$H$5" fmlaRange="VAL_Drop_Down_Lists!$C$3:$C$214" noThreeD="1" sel="1" val="48"/>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742950</xdr:colOff>
      <xdr:row>27</xdr:row>
      <xdr:rowOff>1181100</xdr:rowOff>
    </xdr:from>
    <xdr:to>
      <xdr:col>1</xdr:col>
      <xdr:colOff>746760</xdr:colOff>
      <xdr:row>28</xdr:row>
      <xdr:rowOff>3810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0858500"/>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742950</xdr:colOff>
      <xdr:row>45</xdr:row>
      <xdr:rowOff>0</xdr:rowOff>
    </xdr:from>
    <xdr:ext cx="3810" cy="3810"/>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6687800"/>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742950</xdr:colOff>
      <xdr:row>45</xdr:row>
      <xdr:rowOff>0</xdr:rowOff>
    </xdr:from>
    <xdr:ext cx="3810" cy="3810"/>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81350" y="16687800"/>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742950</xdr:colOff>
      <xdr:row>45</xdr:row>
      <xdr:rowOff>0</xdr:rowOff>
    </xdr:from>
    <xdr:ext cx="3810" cy="3810"/>
    <xdr:pic>
      <xdr:nvPicPr>
        <xdr:cNvPr id="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81350" y="16687800"/>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304801</xdr:colOff>
      <xdr:row>28</xdr:row>
      <xdr:rowOff>45851</xdr:rowOff>
    </xdr:from>
    <xdr:to>
      <xdr:col>4</xdr:col>
      <xdr:colOff>342901</xdr:colOff>
      <xdr:row>31</xdr:row>
      <xdr:rowOff>47625</xdr:rowOff>
    </xdr:to>
    <xdr:pic>
      <xdr:nvPicPr>
        <xdr:cNvPr id="9" name="Picture 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1" y="10342376"/>
          <a:ext cx="3695700" cy="12019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323850</xdr:colOff>
      <xdr:row>0</xdr:row>
      <xdr:rowOff>57150</xdr:rowOff>
    </xdr:from>
    <xdr:to>
      <xdr:col>10</xdr:col>
      <xdr:colOff>9551</xdr:colOff>
      <xdr:row>1</xdr:row>
      <xdr:rowOff>1308111</xdr:rowOff>
    </xdr:to>
    <xdr:pic>
      <xdr:nvPicPr>
        <xdr:cNvPr id="7" name="Picture 6"/>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43450" y="57150"/>
          <a:ext cx="3600476" cy="14414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2228850</xdr:colOff>
          <xdr:row>27</xdr:row>
          <xdr:rowOff>133350</xdr:rowOff>
        </xdr:from>
        <xdr:to>
          <xdr:col>13</xdr:col>
          <xdr:colOff>257175</xdr:colOff>
          <xdr:row>29</xdr:row>
          <xdr:rowOff>0</xdr:rowOff>
        </xdr:to>
        <xdr:sp macro="" textlink="">
          <xdr:nvSpPr>
            <xdr:cNvPr id="29702" name="Group Box 6" hidden="1">
              <a:extLst>
                <a:ext uri="{63B3BB69-23CF-44E3-9099-C40C66FF867C}">
                  <a14:compatExt spid="_x0000_s297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13</xdr:col>
          <xdr:colOff>447675</xdr:colOff>
          <xdr:row>55</xdr:row>
          <xdr:rowOff>142875</xdr:rowOff>
        </xdr:to>
        <xdr:sp macro="" textlink="">
          <xdr:nvSpPr>
            <xdr:cNvPr id="29705" name="Group Box 9" hidden="1">
              <a:extLst>
                <a:ext uri="{63B3BB69-23CF-44E3-9099-C40C66FF867C}">
                  <a14:compatExt spid="_x0000_s297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xdr:row>
          <xdr:rowOff>0</xdr:rowOff>
        </xdr:from>
        <xdr:to>
          <xdr:col>12</xdr:col>
          <xdr:colOff>0</xdr:colOff>
          <xdr:row>5</xdr:row>
          <xdr:rowOff>0</xdr:rowOff>
        </xdr:to>
        <xdr:sp macro="" textlink="">
          <xdr:nvSpPr>
            <xdr:cNvPr id="29707" name="Drop Down 11" hidden="1">
              <a:extLst>
                <a:ext uri="{63B3BB69-23CF-44E3-9099-C40C66FF867C}">
                  <a14:compatExt spid="_x0000_s297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uis.unesco.org/uis-questionnaires" TargetMode="External"/><Relationship Id="rId3" Type="http://schemas.openxmlformats.org/officeDocument/2006/relationships/printerSettings" Target="../printerSettings/printerSettings3.bin"/><Relationship Id="rId7" Type="http://schemas.openxmlformats.org/officeDocument/2006/relationships/hyperlink" Target="http://www.uis.unesco.org/"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mailto:uis.stisurvey@unesco.org" TargetMode="External"/><Relationship Id="rId11" Type="http://schemas.openxmlformats.org/officeDocument/2006/relationships/drawing" Target="../drawings/drawing1.xml"/><Relationship Id="rId5" Type="http://schemas.openxmlformats.org/officeDocument/2006/relationships/hyperlink" Target="mailto:uis.stisurvey@unesco.org" TargetMode="External"/><Relationship Id="rId10"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hyperlink" Target="http://data.uis.unesco.org/"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5" Type="http://schemas.openxmlformats.org/officeDocument/2006/relationships/printerSettings" Target="../printerSettings/printerSettings50.bin"/><Relationship Id="rId4" Type="http://schemas.openxmlformats.org/officeDocument/2006/relationships/printerSettings" Target="../printerSettings/printerSettings49.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53.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 Id="rId5" Type="http://schemas.openxmlformats.org/officeDocument/2006/relationships/printerSettings" Target="../printerSettings/printerSettings55.bin"/><Relationship Id="rId4" Type="http://schemas.openxmlformats.org/officeDocument/2006/relationships/printerSettings" Target="../printerSettings/printerSettings5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58.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 Id="rId5" Type="http://schemas.openxmlformats.org/officeDocument/2006/relationships/printerSettings" Target="../printerSettings/printerSettings60.bin"/><Relationship Id="rId4" Type="http://schemas.openxmlformats.org/officeDocument/2006/relationships/printerSettings" Target="../printerSettings/printerSettings59.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5" Type="http://schemas.openxmlformats.org/officeDocument/2006/relationships/printerSettings" Target="../printerSettings/printerSettings65.bin"/><Relationship Id="rId4" Type="http://schemas.openxmlformats.org/officeDocument/2006/relationships/printerSettings" Target="../printerSettings/printerSettings64.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68.bin"/><Relationship Id="rId2" Type="http://schemas.openxmlformats.org/officeDocument/2006/relationships/printerSettings" Target="../printerSettings/printerSettings67.bin"/><Relationship Id="rId1" Type="http://schemas.openxmlformats.org/officeDocument/2006/relationships/printerSettings" Target="../printerSettings/printerSettings66.bin"/><Relationship Id="rId5" Type="http://schemas.openxmlformats.org/officeDocument/2006/relationships/printerSettings" Target="../printerSettings/printerSettings70.bin"/><Relationship Id="rId4" Type="http://schemas.openxmlformats.org/officeDocument/2006/relationships/printerSettings" Target="../printerSettings/printerSettings69.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73.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 Id="rId5" Type="http://schemas.openxmlformats.org/officeDocument/2006/relationships/printerSettings" Target="../printerSettings/printerSettings75.bin"/><Relationship Id="rId4" Type="http://schemas.openxmlformats.org/officeDocument/2006/relationships/printerSettings" Target="../printerSettings/printerSettings74.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printerSettings" Target="../printerSettings/printerSettings8.bin"/><Relationship Id="rId7" Type="http://schemas.openxmlformats.org/officeDocument/2006/relationships/vmlDrawing" Target="../drawings/vmlDrawing1.v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drawing" Target="../drawings/drawing2.xml"/><Relationship Id="rId5" Type="http://schemas.openxmlformats.org/officeDocument/2006/relationships/printerSettings" Target="../printerSettings/printerSettings10.bin"/><Relationship Id="rId10" Type="http://schemas.openxmlformats.org/officeDocument/2006/relationships/ctrlProp" Target="../ctrlProps/ctrlProp3.xml"/><Relationship Id="rId4" Type="http://schemas.openxmlformats.org/officeDocument/2006/relationships/printerSettings" Target="../printerSettings/printerSettings9.bin"/><Relationship Id="rId9"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5" Type="http://schemas.openxmlformats.org/officeDocument/2006/relationships/printerSettings" Target="../printerSettings/printerSettings45.bin"/><Relationship Id="rId4" Type="http://schemas.openxmlformats.org/officeDocument/2006/relationships/printerSettings" Target="../printerSettings/printerSettings4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Z62"/>
  <sheetViews>
    <sheetView showGridLines="0" tabSelected="1" zoomScaleNormal="100" workbookViewId="0">
      <pane xSplit="1" ySplit="6" topLeftCell="B7" activePane="bottomRight" state="frozen"/>
      <selection activeCell="B2" sqref="B2:N2"/>
      <selection pane="topRight" activeCell="B2" sqref="B2:N2"/>
      <selection pane="bottomLeft" activeCell="B2" sqref="B2:N2"/>
      <selection pane="bottomRight"/>
    </sheetView>
  </sheetViews>
  <sheetFormatPr defaultColWidth="9.140625" defaultRowHeight="15" x14ac:dyDescent="0.25"/>
  <cols>
    <col min="1" max="1" width="5.7109375" style="117" customWidth="1"/>
    <col min="2" max="2" width="15.140625" style="118" customWidth="1"/>
    <col min="3" max="3" width="22.7109375" style="118" customWidth="1"/>
    <col min="4" max="4" width="17" style="117" customWidth="1"/>
    <col min="5" max="5" width="5.7109375" style="117" customWidth="1"/>
    <col min="6" max="6" width="10.28515625" style="117" customWidth="1"/>
    <col min="7" max="7" width="15.42578125" style="117" customWidth="1"/>
    <col min="8" max="8" width="14.42578125" style="117" customWidth="1"/>
    <col min="9" max="9" width="14.85546875" style="117" customWidth="1"/>
    <col min="10" max="10" width="3.7109375" style="117" customWidth="1"/>
    <col min="11" max="13" width="9.85546875" style="117" customWidth="1"/>
    <col min="14" max="14" width="35.85546875" style="117" customWidth="1"/>
    <col min="15" max="15" width="5.7109375" style="117" customWidth="1"/>
    <col min="16" max="16384" width="9.140625" style="94"/>
  </cols>
  <sheetData>
    <row r="1" spans="1:26" x14ac:dyDescent="0.25">
      <c r="A1" s="92"/>
      <c r="B1" s="93"/>
      <c r="C1" s="93"/>
      <c r="D1" s="92"/>
      <c r="E1" s="92"/>
      <c r="F1" s="92"/>
      <c r="G1" s="92"/>
      <c r="H1" s="92"/>
      <c r="I1" s="92"/>
      <c r="J1" s="92"/>
      <c r="K1" s="92"/>
      <c r="L1" s="92"/>
      <c r="M1" s="92"/>
      <c r="N1" s="92"/>
      <c r="O1" s="92"/>
    </row>
    <row r="2" spans="1:26" ht="144.94999999999999" customHeight="1" x14ac:dyDescent="0.5">
      <c r="A2" s="92"/>
      <c r="B2" s="303" t="s">
        <v>727</v>
      </c>
      <c r="C2" s="303"/>
      <c r="D2" s="303"/>
      <c r="E2" s="303"/>
      <c r="F2" s="303"/>
      <c r="G2" s="303"/>
      <c r="H2" s="303"/>
      <c r="I2" s="303"/>
      <c r="J2" s="303"/>
      <c r="K2" s="303"/>
      <c r="L2" s="303"/>
      <c r="M2" s="303"/>
      <c r="N2" s="303"/>
      <c r="O2" s="92"/>
    </row>
    <row r="3" spans="1:26" s="97" customFormat="1" ht="5.0999999999999996" customHeight="1" x14ac:dyDescent="0.25">
      <c r="A3" s="95"/>
      <c r="B3" s="96"/>
      <c r="C3" s="96"/>
      <c r="D3" s="96"/>
      <c r="E3" s="96"/>
      <c r="F3" s="96"/>
      <c r="G3" s="96"/>
      <c r="H3" s="96"/>
      <c r="I3" s="96"/>
      <c r="J3" s="96"/>
      <c r="K3" s="96"/>
      <c r="L3" s="96"/>
      <c r="M3" s="96"/>
      <c r="N3" s="96"/>
      <c r="O3" s="95"/>
      <c r="P3" s="94"/>
      <c r="Q3" s="94"/>
      <c r="R3" s="94"/>
      <c r="S3" s="94"/>
      <c r="T3" s="94"/>
      <c r="U3" s="94"/>
      <c r="V3" s="94"/>
      <c r="W3" s="94"/>
      <c r="X3" s="94"/>
      <c r="Y3" s="94"/>
      <c r="Z3" s="94"/>
    </row>
    <row r="4" spans="1:26" s="97" customFormat="1" ht="24" customHeight="1" x14ac:dyDescent="0.25">
      <c r="A4" s="95"/>
      <c r="B4" s="230" t="s">
        <v>721</v>
      </c>
      <c r="C4" s="230"/>
      <c r="D4" s="230"/>
      <c r="E4" s="230"/>
      <c r="F4" s="230"/>
      <c r="G4" s="230"/>
      <c r="H4" s="230"/>
      <c r="I4" s="230"/>
      <c r="J4" s="230"/>
      <c r="K4" s="230"/>
      <c r="L4" s="230"/>
      <c r="M4" s="230"/>
      <c r="N4" s="230"/>
      <c r="O4" s="95"/>
      <c r="P4" s="94"/>
      <c r="Q4" s="94"/>
      <c r="R4" s="94"/>
      <c r="S4" s="94"/>
      <c r="T4" s="94"/>
      <c r="U4" s="94"/>
      <c r="V4" s="94"/>
      <c r="W4" s="94"/>
      <c r="X4" s="94"/>
      <c r="Y4" s="94"/>
      <c r="Z4" s="94"/>
    </row>
    <row r="5" spans="1:26" s="97" customFormat="1" ht="5.0999999999999996" customHeight="1" x14ac:dyDescent="0.25">
      <c r="A5" s="95"/>
      <c r="B5" s="96"/>
      <c r="C5" s="96"/>
      <c r="D5" s="96"/>
      <c r="E5" s="96"/>
      <c r="F5" s="96"/>
      <c r="G5" s="96"/>
      <c r="H5" s="96"/>
      <c r="I5" s="96"/>
      <c r="J5" s="96"/>
      <c r="K5" s="96"/>
      <c r="L5" s="96"/>
      <c r="M5" s="96"/>
      <c r="N5" s="96"/>
      <c r="O5" s="95"/>
      <c r="P5" s="94"/>
      <c r="Q5" s="94"/>
      <c r="R5" s="94"/>
      <c r="S5" s="94"/>
      <c r="T5" s="94"/>
      <c r="U5" s="94"/>
      <c r="V5" s="94"/>
      <c r="W5" s="94"/>
      <c r="X5" s="94"/>
      <c r="Y5" s="94"/>
      <c r="Z5" s="94"/>
    </row>
    <row r="6" spans="1:26" s="97" customFormat="1" ht="24" customHeight="1" x14ac:dyDescent="0.25">
      <c r="A6" s="95"/>
      <c r="B6" s="231" t="s">
        <v>724</v>
      </c>
      <c r="C6" s="231"/>
      <c r="D6" s="231"/>
      <c r="E6" s="231"/>
      <c r="F6" s="231"/>
      <c r="G6" s="231"/>
      <c r="H6" s="231"/>
      <c r="I6" s="231"/>
      <c r="J6" s="231"/>
      <c r="K6" s="231"/>
      <c r="L6" s="231"/>
      <c r="M6" s="231"/>
      <c r="N6" s="231"/>
      <c r="O6" s="95"/>
      <c r="P6" s="94"/>
      <c r="Q6" s="94"/>
      <c r="R6" s="94"/>
      <c r="S6" s="94"/>
      <c r="T6" s="94"/>
      <c r="U6" s="94"/>
      <c r="V6" s="94"/>
      <c r="W6" s="94"/>
      <c r="X6" s="94"/>
      <c r="Y6" s="94"/>
      <c r="Z6" s="94"/>
    </row>
    <row r="7" spans="1:26" s="97" customFormat="1" ht="5.0999999999999996" customHeight="1" x14ac:dyDescent="0.25">
      <c r="A7" s="95"/>
      <c r="B7" s="98"/>
      <c r="C7" s="98"/>
      <c r="D7" s="98"/>
      <c r="E7" s="98"/>
      <c r="F7" s="98"/>
      <c r="G7" s="98"/>
      <c r="H7" s="98"/>
      <c r="I7" s="98"/>
      <c r="J7" s="98"/>
      <c r="K7" s="98"/>
      <c r="L7" s="98"/>
      <c r="M7" s="98"/>
      <c r="N7" s="98"/>
      <c r="O7" s="95"/>
      <c r="P7" s="94"/>
      <c r="Q7" s="94"/>
      <c r="R7" s="94"/>
      <c r="S7" s="94"/>
      <c r="T7" s="94"/>
      <c r="U7" s="94"/>
      <c r="V7" s="94"/>
      <c r="W7" s="94"/>
      <c r="X7" s="94"/>
      <c r="Y7" s="94"/>
      <c r="Z7" s="94"/>
    </row>
    <row r="8" spans="1:26" s="97" customFormat="1" ht="79.5" customHeight="1" x14ac:dyDescent="0.25">
      <c r="A8" s="95"/>
      <c r="B8" s="223" t="s">
        <v>413</v>
      </c>
      <c r="C8" s="223"/>
      <c r="D8" s="223"/>
      <c r="E8" s="223"/>
      <c r="F8" s="223"/>
      <c r="G8" s="223"/>
      <c r="H8" s="223"/>
      <c r="I8" s="223"/>
      <c r="J8" s="223"/>
      <c r="K8" s="223"/>
      <c r="L8" s="223"/>
      <c r="M8" s="223"/>
      <c r="N8" s="223"/>
      <c r="O8" s="95"/>
      <c r="P8" s="94"/>
      <c r="Q8" s="94"/>
      <c r="R8" s="94"/>
      <c r="S8" s="94"/>
      <c r="T8" s="94"/>
      <c r="U8" s="94"/>
      <c r="V8" s="94"/>
      <c r="W8" s="94"/>
      <c r="X8" s="94"/>
      <c r="Y8" s="94"/>
      <c r="Z8" s="94"/>
    </row>
    <row r="9" spans="1:26" s="97" customFormat="1" ht="5.0999999999999996" customHeight="1" x14ac:dyDescent="0.25">
      <c r="A9" s="95"/>
      <c r="B9" s="96"/>
      <c r="C9" s="96"/>
      <c r="D9" s="96"/>
      <c r="E9" s="96"/>
      <c r="F9" s="96"/>
      <c r="G9" s="96"/>
      <c r="H9" s="96"/>
      <c r="I9" s="96"/>
      <c r="J9" s="96"/>
      <c r="K9" s="96"/>
      <c r="L9" s="96"/>
      <c r="M9" s="96"/>
      <c r="N9" s="96"/>
      <c r="O9" s="95"/>
      <c r="P9" s="94"/>
      <c r="Q9" s="94"/>
      <c r="R9" s="94"/>
      <c r="S9" s="94"/>
      <c r="T9" s="94"/>
      <c r="U9" s="94"/>
      <c r="V9" s="94"/>
      <c r="W9" s="94"/>
      <c r="X9" s="94"/>
      <c r="Y9" s="94"/>
      <c r="Z9" s="94"/>
    </row>
    <row r="10" spans="1:26" s="97" customFormat="1" ht="24" customHeight="1" x14ac:dyDescent="0.25">
      <c r="A10" s="95"/>
      <c r="B10" s="225" t="s">
        <v>414</v>
      </c>
      <c r="C10" s="225"/>
      <c r="D10" s="225"/>
      <c r="E10" s="225"/>
      <c r="F10" s="225"/>
      <c r="G10" s="225"/>
      <c r="H10" s="225"/>
      <c r="I10" s="225"/>
      <c r="J10" s="225"/>
      <c r="K10" s="225"/>
      <c r="L10" s="225"/>
      <c r="M10" s="225"/>
      <c r="N10" s="225"/>
      <c r="O10" s="95"/>
      <c r="P10" s="94"/>
      <c r="Q10" s="94"/>
      <c r="R10" s="94"/>
      <c r="S10" s="94"/>
      <c r="T10" s="94"/>
      <c r="U10" s="94"/>
      <c r="V10" s="94"/>
      <c r="W10" s="94"/>
      <c r="X10" s="94"/>
      <c r="Y10" s="94"/>
      <c r="Z10" s="94"/>
    </row>
    <row r="11" spans="1:26" s="97" customFormat="1" ht="5.0999999999999996" customHeight="1" x14ac:dyDescent="0.25">
      <c r="A11" s="95"/>
      <c r="B11" s="221"/>
      <c r="C11" s="221"/>
      <c r="D11" s="221"/>
      <c r="E11" s="221"/>
      <c r="F11" s="221"/>
      <c r="G11" s="221"/>
      <c r="H11" s="221"/>
      <c r="I11" s="221"/>
      <c r="J11" s="221"/>
      <c r="K11" s="221"/>
      <c r="L11" s="221"/>
      <c r="M11" s="221"/>
      <c r="N11" s="221"/>
      <c r="O11" s="95"/>
      <c r="P11" s="94"/>
      <c r="Q11" s="94"/>
      <c r="R11" s="94"/>
      <c r="S11" s="94"/>
      <c r="T11" s="94"/>
      <c r="U11" s="94"/>
      <c r="V11" s="94"/>
      <c r="W11" s="94"/>
      <c r="X11" s="94"/>
      <c r="Y11" s="94"/>
      <c r="Z11" s="94"/>
    </row>
    <row r="12" spans="1:26" s="100" customFormat="1" ht="44.25" customHeight="1" x14ac:dyDescent="0.25">
      <c r="A12" s="99"/>
      <c r="B12" s="232" t="s">
        <v>415</v>
      </c>
      <c r="C12" s="232"/>
      <c r="D12" s="232"/>
      <c r="E12" s="232"/>
      <c r="F12" s="232"/>
      <c r="G12" s="232"/>
      <c r="H12" s="232"/>
      <c r="I12" s="232"/>
      <c r="J12" s="232"/>
      <c r="K12" s="232"/>
      <c r="L12" s="232"/>
      <c r="M12" s="232"/>
      <c r="N12" s="232"/>
      <c r="O12" s="99"/>
      <c r="P12" s="94"/>
      <c r="Q12" s="94"/>
      <c r="R12" s="94"/>
      <c r="S12" s="94"/>
      <c r="T12" s="94"/>
      <c r="U12" s="94"/>
      <c r="V12" s="94"/>
      <c r="W12" s="94"/>
      <c r="X12" s="94"/>
      <c r="Y12" s="94"/>
      <c r="Z12" s="94"/>
    </row>
    <row r="13" spans="1:26" s="100" customFormat="1" ht="23.25" customHeight="1" x14ac:dyDescent="0.25">
      <c r="A13" s="99"/>
      <c r="B13" s="227" t="s">
        <v>416</v>
      </c>
      <c r="C13" s="227"/>
      <c r="D13" s="227"/>
      <c r="E13" s="227"/>
      <c r="F13" s="227"/>
      <c r="G13" s="227"/>
      <c r="H13" s="227"/>
      <c r="I13" s="227"/>
      <c r="J13" s="228" t="s">
        <v>714</v>
      </c>
      <c r="K13" s="229"/>
      <c r="L13" s="229"/>
      <c r="M13" s="229"/>
      <c r="N13" s="229"/>
      <c r="O13" s="99"/>
      <c r="P13" s="94"/>
      <c r="Q13" s="94"/>
      <c r="R13" s="94"/>
      <c r="S13" s="94"/>
      <c r="T13" s="94"/>
      <c r="U13" s="94"/>
      <c r="V13" s="94"/>
      <c r="W13" s="94"/>
      <c r="X13" s="94"/>
      <c r="Y13" s="94"/>
      <c r="Z13" s="94"/>
    </row>
    <row r="14" spans="1:26" s="100" customFormat="1" ht="23.25" customHeight="1" x14ac:dyDescent="0.25">
      <c r="A14" s="99"/>
      <c r="B14" s="227" t="s">
        <v>417</v>
      </c>
      <c r="C14" s="227"/>
      <c r="D14" s="227"/>
      <c r="E14" s="227"/>
      <c r="F14" s="227"/>
      <c r="G14" s="227"/>
      <c r="H14" s="227"/>
      <c r="I14" s="227"/>
      <c r="J14" s="228" t="s">
        <v>725</v>
      </c>
      <c r="K14" s="229"/>
      <c r="L14" s="229"/>
      <c r="M14" s="229"/>
      <c r="N14" s="229"/>
      <c r="O14" s="99"/>
      <c r="P14" s="94"/>
      <c r="Q14" s="94"/>
      <c r="R14" s="94"/>
      <c r="S14" s="94"/>
      <c r="T14" s="94"/>
      <c r="U14" s="94"/>
      <c r="V14" s="94"/>
      <c r="W14" s="94"/>
      <c r="X14" s="94"/>
      <c r="Y14" s="94"/>
      <c r="Z14" s="94"/>
    </row>
    <row r="15" spans="1:26" s="100" customFormat="1" ht="23.25" customHeight="1" x14ac:dyDescent="0.25">
      <c r="A15" s="99"/>
      <c r="B15" s="227" t="s">
        <v>418</v>
      </c>
      <c r="C15" s="227"/>
      <c r="D15" s="227"/>
      <c r="E15" s="227"/>
      <c r="F15" s="227"/>
      <c r="G15" s="227"/>
      <c r="H15" s="227"/>
      <c r="I15" s="227"/>
      <c r="J15" s="228" t="s">
        <v>715</v>
      </c>
      <c r="K15" s="229"/>
      <c r="L15" s="229"/>
      <c r="M15" s="229"/>
      <c r="N15" s="229"/>
      <c r="O15" s="99"/>
      <c r="P15" s="94"/>
      <c r="Q15" s="94"/>
      <c r="R15" s="94"/>
      <c r="S15" s="94"/>
      <c r="T15" s="94"/>
      <c r="U15" s="94"/>
      <c r="V15" s="94"/>
      <c r="W15" s="94"/>
      <c r="X15" s="94"/>
      <c r="Y15" s="94"/>
      <c r="Z15" s="94"/>
    </row>
    <row r="16" spans="1:26" s="97" customFormat="1" ht="5.0999999999999996" customHeight="1" x14ac:dyDescent="0.25">
      <c r="A16" s="95"/>
      <c r="B16" s="101"/>
      <c r="C16" s="102"/>
      <c r="D16" s="102"/>
      <c r="E16" s="102"/>
      <c r="F16" s="102"/>
      <c r="G16" s="102"/>
      <c r="H16" s="102"/>
      <c r="I16" s="102"/>
      <c r="J16" s="102"/>
      <c r="K16" s="102"/>
      <c r="L16" s="102"/>
      <c r="M16" s="102"/>
      <c r="N16" s="102"/>
      <c r="O16" s="95"/>
      <c r="P16" s="94"/>
      <c r="Q16" s="94"/>
      <c r="R16" s="94"/>
      <c r="S16" s="94"/>
      <c r="T16" s="94"/>
      <c r="U16" s="94"/>
      <c r="V16" s="94"/>
      <c r="W16" s="94"/>
      <c r="X16" s="94"/>
      <c r="Y16" s="94"/>
      <c r="Z16" s="94"/>
    </row>
    <row r="17" spans="1:26" s="97" customFormat="1" ht="31.5" customHeight="1" x14ac:dyDescent="0.25">
      <c r="A17" s="95"/>
      <c r="B17" s="222" t="s">
        <v>419</v>
      </c>
      <c r="C17" s="222"/>
      <c r="D17" s="222"/>
      <c r="E17" s="222"/>
      <c r="F17" s="222"/>
      <c r="G17" s="222"/>
      <c r="H17" s="222"/>
      <c r="I17" s="222"/>
      <c r="J17" s="222"/>
      <c r="K17" s="222"/>
      <c r="L17" s="222"/>
      <c r="M17" s="222"/>
      <c r="N17" s="222"/>
      <c r="O17" s="95"/>
      <c r="P17" s="94"/>
      <c r="Q17" s="94"/>
      <c r="R17" s="94"/>
      <c r="S17" s="94"/>
      <c r="T17" s="94"/>
      <c r="U17" s="94"/>
      <c r="V17" s="94"/>
      <c r="W17" s="94"/>
      <c r="X17" s="94"/>
      <c r="Y17" s="94"/>
      <c r="Z17" s="94"/>
    </row>
    <row r="18" spans="1:26" s="100" customFormat="1" ht="51" customHeight="1" x14ac:dyDescent="0.25">
      <c r="A18" s="99"/>
      <c r="B18" s="223" t="s">
        <v>420</v>
      </c>
      <c r="C18" s="223"/>
      <c r="D18" s="223"/>
      <c r="E18" s="223"/>
      <c r="F18" s="223"/>
      <c r="G18" s="223"/>
      <c r="H18" s="223"/>
      <c r="I18" s="223"/>
      <c r="J18" s="223"/>
      <c r="K18" s="223"/>
      <c r="L18" s="223"/>
      <c r="M18" s="223"/>
      <c r="N18" s="223"/>
      <c r="O18" s="99"/>
      <c r="P18" s="94"/>
      <c r="Q18" s="94"/>
      <c r="R18" s="94"/>
      <c r="S18" s="94"/>
      <c r="T18" s="94"/>
      <c r="U18" s="94"/>
      <c r="V18" s="94"/>
      <c r="W18" s="94"/>
      <c r="X18" s="94"/>
      <c r="Y18" s="94"/>
      <c r="Z18" s="94"/>
    </row>
    <row r="19" spans="1:26" s="97" customFormat="1" ht="5.0999999999999996" customHeight="1" x14ac:dyDescent="0.25">
      <c r="A19" s="95"/>
      <c r="B19" s="103"/>
      <c r="C19" s="103"/>
      <c r="D19" s="103"/>
      <c r="E19" s="103"/>
      <c r="F19" s="103"/>
      <c r="G19" s="103"/>
      <c r="H19" s="103"/>
      <c r="I19" s="103"/>
      <c r="J19" s="103"/>
      <c r="K19" s="103"/>
      <c r="L19" s="103"/>
      <c r="M19" s="103"/>
      <c r="N19" s="103"/>
      <c r="O19" s="95"/>
      <c r="P19" s="94"/>
      <c r="Q19" s="94"/>
      <c r="R19" s="94"/>
      <c r="S19" s="94"/>
      <c r="T19" s="94"/>
      <c r="U19" s="94"/>
      <c r="V19" s="94"/>
      <c r="W19" s="94"/>
      <c r="X19" s="94"/>
      <c r="Y19" s="94"/>
      <c r="Z19" s="94"/>
    </row>
    <row r="20" spans="1:26" s="106" customFormat="1" ht="18.75" x14ac:dyDescent="0.25">
      <c r="A20" s="104"/>
      <c r="B20" s="222" t="s">
        <v>421</v>
      </c>
      <c r="C20" s="222"/>
      <c r="D20" s="222"/>
      <c r="E20" s="222"/>
      <c r="F20" s="222"/>
      <c r="G20" s="222"/>
      <c r="H20" s="222"/>
      <c r="I20" s="222"/>
      <c r="J20" s="222"/>
      <c r="K20" s="222"/>
      <c r="L20" s="222"/>
      <c r="M20" s="222"/>
      <c r="N20" s="222"/>
      <c r="O20" s="105"/>
      <c r="P20" s="94"/>
      <c r="Q20" s="94"/>
      <c r="R20" s="94"/>
      <c r="S20" s="94"/>
      <c r="T20" s="94"/>
      <c r="U20" s="94"/>
      <c r="V20" s="94"/>
      <c r="W20" s="94"/>
      <c r="X20" s="94"/>
      <c r="Y20" s="94"/>
      <c r="Z20" s="94"/>
    </row>
    <row r="21" spans="1:26" s="108" customFormat="1" ht="53.25" customHeight="1" x14ac:dyDescent="0.25">
      <c r="A21" s="104"/>
      <c r="B21" s="226" t="s">
        <v>722</v>
      </c>
      <c r="C21" s="226"/>
      <c r="D21" s="226"/>
      <c r="E21" s="226"/>
      <c r="F21" s="226"/>
      <c r="G21" s="226"/>
      <c r="H21" s="226"/>
      <c r="I21" s="226"/>
      <c r="J21" s="226"/>
      <c r="K21" s="226"/>
      <c r="L21" s="226"/>
      <c r="M21" s="226"/>
      <c r="N21" s="226"/>
      <c r="O21" s="107"/>
      <c r="P21" s="94"/>
      <c r="Q21" s="94"/>
      <c r="R21" s="94"/>
      <c r="S21" s="94"/>
      <c r="T21" s="94"/>
      <c r="U21" s="94"/>
      <c r="V21" s="94"/>
      <c r="W21" s="94"/>
      <c r="X21" s="94"/>
      <c r="Y21" s="94"/>
      <c r="Z21" s="94"/>
    </row>
    <row r="22" spans="1:26" s="97" customFormat="1" ht="5.0999999999999996" customHeight="1" x14ac:dyDescent="0.25">
      <c r="A22" s="95"/>
      <c r="B22" s="103"/>
      <c r="C22" s="103"/>
      <c r="D22" s="103"/>
      <c r="E22" s="103"/>
      <c r="F22" s="103"/>
      <c r="G22" s="103"/>
      <c r="H22" s="103"/>
      <c r="I22" s="103"/>
      <c r="J22" s="103"/>
      <c r="K22" s="103"/>
      <c r="L22" s="103"/>
      <c r="M22" s="103"/>
      <c r="N22" s="103"/>
      <c r="O22" s="95"/>
      <c r="P22" s="94"/>
      <c r="Q22" s="94"/>
      <c r="R22" s="94"/>
      <c r="S22" s="94"/>
      <c r="T22" s="94"/>
      <c r="U22" s="94"/>
      <c r="V22" s="94"/>
      <c r="W22" s="94"/>
      <c r="X22" s="94"/>
      <c r="Y22" s="94"/>
      <c r="Z22" s="94"/>
    </row>
    <row r="23" spans="1:26" s="97" customFormat="1" ht="18.75" x14ac:dyDescent="0.25">
      <c r="A23" s="95"/>
      <c r="B23" s="222" t="s">
        <v>422</v>
      </c>
      <c r="C23" s="222"/>
      <c r="D23" s="222"/>
      <c r="E23" s="222"/>
      <c r="F23" s="222"/>
      <c r="G23" s="222"/>
      <c r="H23" s="222"/>
      <c r="I23" s="222"/>
      <c r="J23" s="222"/>
      <c r="K23" s="222"/>
      <c r="L23" s="222"/>
      <c r="M23" s="222"/>
      <c r="N23" s="222"/>
      <c r="O23" s="95"/>
      <c r="P23" s="94"/>
      <c r="Q23" s="94"/>
      <c r="R23" s="94"/>
      <c r="S23" s="94"/>
      <c r="T23" s="94"/>
      <c r="U23" s="94"/>
      <c r="V23" s="94"/>
      <c r="W23" s="94"/>
      <c r="X23" s="94"/>
      <c r="Y23" s="94"/>
      <c r="Z23" s="94"/>
    </row>
    <row r="24" spans="1:26" s="100" customFormat="1" ht="68.25" customHeight="1" x14ac:dyDescent="0.25">
      <c r="A24" s="99"/>
      <c r="B24" s="223" t="s">
        <v>423</v>
      </c>
      <c r="C24" s="223"/>
      <c r="D24" s="223"/>
      <c r="E24" s="223"/>
      <c r="F24" s="223"/>
      <c r="G24" s="223"/>
      <c r="H24" s="223"/>
      <c r="I24" s="223"/>
      <c r="J24" s="223"/>
      <c r="K24" s="223"/>
      <c r="L24" s="223"/>
      <c r="M24" s="223"/>
      <c r="N24" s="223"/>
      <c r="O24" s="99"/>
      <c r="P24" s="94"/>
      <c r="Q24" s="94"/>
      <c r="R24" s="94"/>
      <c r="S24" s="94"/>
      <c r="T24" s="94"/>
      <c r="U24" s="94"/>
      <c r="V24" s="94"/>
      <c r="W24" s="94"/>
      <c r="X24" s="94"/>
      <c r="Y24" s="94"/>
      <c r="Z24" s="94"/>
    </row>
    <row r="25" spans="1:26" s="97" customFormat="1" ht="18.75" x14ac:dyDescent="0.25">
      <c r="A25" s="95"/>
      <c r="B25" s="222" t="s">
        <v>424</v>
      </c>
      <c r="C25" s="222"/>
      <c r="D25" s="222"/>
      <c r="E25" s="222"/>
      <c r="F25" s="222"/>
      <c r="G25" s="222"/>
      <c r="H25" s="222"/>
      <c r="I25" s="222"/>
      <c r="J25" s="222"/>
      <c r="K25" s="222"/>
      <c r="L25" s="222"/>
      <c r="M25" s="222"/>
      <c r="N25" s="222"/>
      <c r="O25" s="95"/>
      <c r="P25" s="94"/>
      <c r="Q25" s="94"/>
      <c r="R25" s="94"/>
      <c r="S25" s="94"/>
      <c r="T25" s="94"/>
      <c r="U25" s="94"/>
      <c r="V25" s="94"/>
      <c r="W25" s="94"/>
      <c r="X25" s="94"/>
      <c r="Y25" s="94"/>
      <c r="Z25" s="94"/>
    </row>
    <row r="26" spans="1:26" s="100" customFormat="1" ht="57" customHeight="1" x14ac:dyDescent="0.25">
      <c r="A26" s="99"/>
      <c r="B26" s="223" t="s">
        <v>425</v>
      </c>
      <c r="C26" s="223"/>
      <c r="D26" s="223"/>
      <c r="E26" s="223"/>
      <c r="F26" s="223"/>
      <c r="G26" s="223"/>
      <c r="H26" s="223"/>
      <c r="I26" s="223"/>
      <c r="J26" s="223"/>
      <c r="K26" s="223"/>
      <c r="L26" s="223"/>
      <c r="M26" s="223"/>
      <c r="N26" s="223"/>
      <c r="O26" s="99"/>
      <c r="P26" s="94"/>
      <c r="Q26" s="94"/>
      <c r="R26" s="94"/>
      <c r="S26" s="94"/>
      <c r="T26" s="94"/>
      <c r="U26" s="94"/>
      <c r="V26" s="94"/>
      <c r="W26" s="94"/>
      <c r="X26" s="94"/>
      <c r="Y26" s="94"/>
      <c r="Z26" s="94"/>
    </row>
    <row r="27" spans="1:26" s="97" customFormat="1" ht="18.75" x14ac:dyDescent="0.25">
      <c r="A27" s="95"/>
      <c r="B27" s="222" t="s">
        <v>426</v>
      </c>
      <c r="C27" s="222"/>
      <c r="D27" s="222"/>
      <c r="E27" s="222"/>
      <c r="F27" s="222"/>
      <c r="G27" s="222"/>
      <c r="H27" s="222"/>
      <c r="I27" s="222"/>
      <c r="J27" s="222"/>
      <c r="K27" s="222"/>
      <c r="L27" s="222"/>
      <c r="M27" s="222"/>
      <c r="N27" s="222"/>
      <c r="O27" s="95"/>
      <c r="P27" s="94"/>
      <c r="Q27" s="94"/>
      <c r="R27" s="94"/>
      <c r="S27" s="94"/>
      <c r="T27" s="94"/>
      <c r="U27" s="94"/>
      <c r="V27" s="94"/>
      <c r="W27" s="94"/>
      <c r="X27" s="94"/>
      <c r="Y27" s="94"/>
      <c r="Z27" s="94"/>
    </row>
    <row r="28" spans="1:26" s="100" customFormat="1" ht="60.75" customHeight="1" x14ac:dyDescent="0.25">
      <c r="A28" s="99"/>
      <c r="B28" s="223" t="s">
        <v>427</v>
      </c>
      <c r="C28" s="223"/>
      <c r="D28" s="223"/>
      <c r="E28" s="223"/>
      <c r="F28" s="223"/>
      <c r="G28" s="223"/>
      <c r="H28" s="223"/>
      <c r="I28" s="223"/>
      <c r="J28" s="223"/>
      <c r="K28" s="223"/>
      <c r="L28" s="223"/>
      <c r="M28" s="223"/>
      <c r="N28" s="223"/>
      <c r="O28" s="99"/>
      <c r="P28" s="94"/>
      <c r="Q28" s="94"/>
      <c r="R28" s="94"/>
      <c r="S28" s="94"/>
      <c r="T28" s="94"/>
      <c r="U28" s="94"/>
      <c r="V28" s="94"/>
      <c r="W28" s="94"/>
      <c r="X28" s="94"/>
      <c r="Y28" s="94"/>
      <c r="Z28" s="94"/>
    </row>
    <row r="29" spans="1:26" s="97" customFormat="1" ht="75" customHeight="1" x14ac:dyDescent="0.25">
      <c r="A29" s="95"/>
      <c r="B29" s="93"/>
      <c r="C29" s="109"/>
      <c r="D29" s="109"/>
      <c r="E29" s="109"/>
      <c r="F29" s="95"/>
      <c r="G29" s="95"/>
      <c r="H29" s="95"/>
      <c r="I29" s="95"/>
      <c r="J29" s="95"/>
      <c r="K29" s="95"/>
      <c r="L29" s="95"/>
      <c r="M29" s="95"/>
      <c r="N29" s="95"/>
      <c r="O29" s="95"/>
      <c r="P29" s="94"/>
      <c r="Q29" s="94"/>
      <c r="R29" s="94"/>
      <c r="S29" s="94"/>
      <c r="T29" s="94"/>
      <c r="U29" s="94"/>
      <c r="V29" s="94"/>
      <c r="W29" s="94"/>
      <c r="X29" s="94"/>
      <c r="Y29" s="94"/>
      <c r="Z29" s="94"/>
    </row>
    <row r="30" spans="1:26" s="111" customFormat="1" x14ac:dyDescent="0.25">
      <c r="A30" s="110"/>
      <c r="B30" s="110"/>
      <c r="C30" s="110"/>
      <c r="D30" s="110"/>
      <c r="E30" s="110"/>
      <c r="F30" s="110"/>
      <c r="G30" s="110"/>
      <c r="H30" s="110"/>
      <c r="I30" s="110"/>
      <c r="J30" s="110"/>
      <c r="K30" s="110"/>
      <c r="L30" s="110"/>
      <c r="M30" s="110"/>
      <c r="N30" s="110"/>
      <c r="O30" s="110"/>
      <c r="P30" s="94"/>
      <c r="Q30" s="94"/>
      <c r="R30" s="94"/>
      <c r="S30" s="94"/>
      <c r="T30" s="94"/>
      <c r="U30" s="94"/>
      <c r="V30" s="94"/>
      <c r="W30" s="94"/>
      <c r="X30" s="94"/>
      <c r="Y30" s="94"/>
      <c r="Z30" s="94"/>
    </row>
    <row r="31" spans="1:26" s="97" customFormat="1" ht="5.0999999999999996" customHeight="1" x14ac:dyDescent="0.25">
      <c r="A31" s="95"/>
      <c r="B31" s="93"/>
      <c r="C31" s="103"/>
      <c r="D31" s="95"/>
      <c r="E31" s="95"/>
      <c r="F31" s="95"/>
      <c r="G31" s="95"/>
      <c r="H31" s="95"/>
      <c r="I31" s="95"/>
      <c r="J31" s="95"/>
      <c r="K31" s="95"/>
      <c r="L31" s="95"/>
      <c r="M31" s="95"/>
      <c r="N31" s="95"/>
      <c r="O31" s="95"/>
      <c r="P31" s="94"/>
      <c r="Q31" s="94"/>
      <c r="R31" s="94"/>
      <c r="S31" s="94"/>
      <c r="T31" s="94"/>
      <c r="U31" s="94"/>
      <c r="V31" s="94"/>
      <c r="W31" s="94"/>
      <c r="X31" s="94"/>
      <c r="Y31" s="94"/>
      <c r="Z31" s="94"/>
    </row>
    <row r="32" spans="1:26" s="97" customFormat="1" ht="22.5" customHeight="1" x14ac:dyDescent="0.25">
      <c r="A32" s="95"/>
      <c r="B32" s="222" t="s">
        <v>428</v>
      </c>
      <c r="C32" s="222"/>
      <c r="D32" s="222"/>
      <c r="E32" s="222"/>
      <c r="F32" s="222"/>
      <c r="G32" s="222"/>
      <c r="H32" s="222"/>
      <c r="I32" s="222"/>
      <c r="J32" s="222"/>
      <c r="K32" s="222"/>
      <c r="L32" s="222"/>
      <c r="M32" s="222"/>
      <c r="N32" s="222"/>
      <c r="O32" s="95"/>
      <c r="P32" s="94"/>
      <c r="Q32" s="94"/>
      <c r="R32" s="94"/>
      <c r="S32" s="94"/>
      <c r="T32" s="94"/>
      <c r="U32" s="94"/>
      <c r="V32" s="94"/>
      <c r="W32" s="94"/>
      <c r="X32" s="94"/>
      <c r="Y32" s="94"/>
      <c r="Z32" s="94"/>
    </row>
    <row r="33" spans="1:26" s="100" customFormat="1" ht="66" customHeight="1" x14ac:dyDescent="0.25">
      <c r="A33" s="99"/>
      <c r="B33" s="223" t="s">
        <v>429</v>
      </c>
      <c r="C33" s="223"/>
      <c r="D33" s="223"/>
      <c r="E33" s="223"/>
      <c r="F33" s="223"/>
      <c r="G33" s="223"/>
      <c r="H33" s="223"/>
      <c r="I33" s="223"/>
      <c r="J33" s="223"/>
      <c r="K33" s="223"/>
      <c r="L33" s="223"/>
      <c r="M33" s="223"/>
      <c r="N33" s="223"/>
      <c r="O33" s="99"/>
      <c r="P33" s="94"/>
      <c r="Q33" s="94"/>
      <c r="R33" s="94"/>
      <c r="S33" s="94"/>
      <c r="T33" s="94"/>
      <c r="U33" s="94"/>
      <c r="V33" s="94"/>
      <c r="W33" s="94"/>
      <c r="X33" s="94"/>
      <c r="Y33" s="94"/>
      <c r="Z33" s="94"/>
    </row>
    <row r="34" spans="1:26" s="97" customFormat="1" ht="5.0999999999999996" customHeight="1" x14ac:dyDescent="0.25">
      <c r="A34" s="95"/>
      <c r="B34" s="103"/>
      <c r="C34" s="103"/>
      <c r="D34" s="103"/>
      <c r="E34" s="103"/>
      <c r="F34" s="103"/>
      <c r="G34" s="103"/>
      <c r="H34" s="103"/>
      <c r="I34" s="103"/>
      <c r="J34" s="103"/>
      <c r="K34" s="103"/>
      <c r="L34" s="103"/>
      <c r="M34" s="103"/>
      <c r="N34" s="103"/>
      <c r="O34" s="95"/>
      <c r="P34" s="94"/>
      <c r="Q34" s="94"/>
      <c r="R34" s="94"/>
      <c r="S34" s="94"/>
      <c r="T34" s="94"/>
      <c r="U34" s="94"/>
      <c r="V34" s="94"/>
      <c r="W34" s="94"/>
      <c r="X34" s="94"/>
      <c r="Y34" s="94"/>
      <c r="Z34" s="94"/>
    </row>
    <row r="35" spans="1:26" s="97" customFormat="1" ht="22.5" customHeight="1" x14ac:dyDescent="0.25">
      <c r="A35" s="95"/>
      <c r="B35" s="222" t="s">
        <v>0</v>
      </c>
      <c r="C35" s="222"/>
      <c r="D35" s="222"/>
      <c r="E35" s="222"/>
      <c r="F35" s="222"/>
      <c r="G35" s="222"/>
      <c r="H35" s="222"/>
      <c r="I35" s="222"/>
      <c r="J35" s="222"/>
      <c r="K35" s="222"/>
      <c r="L35" s="222"/>
      <c r="M35" s="222"/>
      <c r="N35" s="222"/>
      <c r="O35" s="95"/>
      <c r="P35" s="94"/>
      <c r="Q35" s="94"/>
      <c r="R35" s="94"/>
      <c r="S35" s="94"/>
      <c r="T35" s="94"/>
      <c r="U35" s="94"/>
      <c r="V35" s="94"/>
      <c r="W35" s="94"/>
      <c r="X35" s="94"/>
      <c r="Y35" s="94"/>
      <c r="Z35" s="94"/>
    </row>
    <row r="36" spans="1:26" s="100" customFormat="1" ht="60.75" customHeight="1" x14ac:dyDescent="0.25">
      <c r="A36" s="99"/>
      <c r="B36" s="223" t="s">
        <v>430</v>
      </c>
      <c r="C36" s="223"/>
      <c r="D36" s="223"/>
      <c r="E36" s="223"/>
      <c r="F36" s="223"/>
      <c r="G36" s="223"/>
      <c r="H36" s="223"/>
      <c r="I36" s="223"/>
      <c r="J36" s="223"/>
      <c r="K36" s="223"/>
      <c r="L36" s="223"/>
      <c r="M36" s="223"/>
      <c r="N36" s="224"/>
      <c r="O36" s="99"/>
      <c r="P36" s="94"/>
      <c r="Q36" s="94"/>
      <c r="R36" s="94"/>
      <c r="S36" s="94"/>
      <c r="T36" s="94"/>
      <c r="U36" s="94"/>
      <c r="V36" s="94"/>
      <c r="W36" s="94"/>
      <c r="X36" s="94"/>
      <c r="Y36" s="94"/>
      <c r="Z36" s="94"/>
    </row>
    <row r="37" spans="1:26" s="97" customFormat="1" ht="7.5" customHeight="1" x14ac:dyDescent="0.25">
      <c r="A37" s="95"/>
      <c r="B37" s="103"/>
      <c r="C37" s="103"/>
      <c r="D37" s="103"/>
      <c r="E37" s="103"/>
      <c r="F37" s="103"/>
      <c r="G37" s="103"/>
      <c r="H37" s="103"/>
      <c r="I37" s="103"/>
      <c r="J37" s="103"/>
      <c r="K37" s="103"/>
      <c r="L37" s="103"/>
      <c r="M37" s="103"/>
      <c r="N37" s="95"/>
      <c r="O37" s="95"/>
      <c r="P37" s="94"/>
      <c r="Q37" s="94"/>
      <c r="R37" s="94"/>
      <c r="S37" s="94"/>
      <c r="T37" s="94"/>
      <c r="U37" s="94"/>
      <c r="V37" s="94"/>
      <c r="W37" s="94"/>
      <c r="X37" s="94"/>
      <c r="Y37" s="94"/>
      <c r="Z37" s="94"/>
    </row>
    <row r="38" spans="1:26" s="97" customFormat="1" ht="18.75" customHeight="1" x14ac:dyDescent="0.25">
      <c r="A38" s="95"/>
      <c r="B38" s="222" t="s">
        <v>431</v>
      </c>
      <c r="C38" s="222"/>
      <c r="D38" s="222"/>
      <c r="E38" s="222"/>
      <c r="F38" s="222"/>
      <c r="G38" s="222"/>
      <c r="H38" s="222"/>
      <c r="I38" s="222"/>
      <c r="J38" s="222"/>
      <c r="K38" s="222"/>
      <c r="L38" s="222"/>
      <c r="M38" s="222"/>
      <c r="N38" s="222"/>
      <c r="O38" s="95"/>
      <c r="P38" s="94"/>
      <c r="Q38" s="94"/>
      <c r="R38" s="94"/>
      <c r="S38" s="94"/>
      <c r="T38" s="94"/>
      <c r="U38" s="94"/>
      <c r="V38" s="94"/>
      <c r="W38" s="94"/>
      <c r="X38" s="94"/>
      <c r="Y38" s="94"/>
      <c r="Z38" s="94"/>
    </row>
    <row r="39" spans="1:26" s="100" customFormat="1" ht="47.25" customHeight="1" x14ac:dyDescent="0.25">
      <c r="A39" s="99"/>
      <c r="B39" s="223" t="s">
        <v>432</v>
      </c>
      <c r="C39" s="223"/>
      <c r="D39" s="223"/>
      <c r="E39" s="223"/>
      <c r="F39" s="223"/>
      <c r="G39" s="223"/>
      <c r="H39" s="223"/>
      <c r="I39" s="223"/>
      <c r="J39" s="223"/>
      <c r="K39" s="223"/>
      <c r="L39" s="223"/>
      <c r="M39" s="223"/>
      <c r="N39" s="224"/>
      <c r="O39" s="99"/>
      <c r="P39" s="94"/>
      <c r="Q39" s="94"/>
      <c r="R39" s="94"/>
      <c r="S39" s="94"/>
      <c r="T39" s="94"/>
      <c r="U39" s="94"/>
      <c r="V39" s="94"/>
      <c r="W39" s="94"/>
      <c r="X39" s="94"/>
      <c r="Y39" s="94"/>
      <c r="Z39" s="94"/>
    </row>
    <row r="40" spans="1:26" s="97" customFormat="1" ht="5.0999999999999996" customHeight="1" x14ac:dyDescent="0.25">
      <c r="A40" s="95"/>
      <c r="B40" s="112"/>
      <c r="C40" s="95"/>
      <c r="D40" s="95"/>
      <c r="E40" s="95"/>
      <c r="F40" s="95"/>
      <c r="G40" s="95"/>
      <c r="H40" s="95"/>
      <c r="I40" s="95"/>
      <c r="J40" s="95"/>
      <c r="K40" s="95"/>
      <c r="L40" s="95"/>
      <c r="M40" s="95"/>
      <c r="N40" s="95"/>
      <c r="O40" s="95"/>
      <c r="P40" s="94"/>
      <c r="Q40" s="94"/>
      <c r="R40" s="94"/>
      <c r="S40" s="94"/>
      <c r="T40" s="94"/>
      <c r="U40" s="94"/>
      <c r="V40" s="94"/>
      <c r="W40" s="94"/>
      <c r="X40" s="94"/>
      <c r="Y40" s="94"/>
      <c r="Z40" s="94"/>
    </row>
    <row r="41" spans="1:26" s="97" customFormat="1" ht="18.75" customHeight="1" x14ac:dyDescent="0.25">
      <c r="A41" s="95"/>
      <c r="B41" s="222" t="s">
        <v>433</v>
      </c>
      <c r="C41" s="222"/>
      <c r="D41" s="222"/>
      <c r="E41" s="222"/>
      <c r="F41" s="222"/>
      <c r="G41" s="222"/>
      <c r="H41" s="222"/>
      <c r="I41" s="222"/>
      <c r="J41" s="222"/>
      <c r="K41" s="222"/>
      <c r="L41" s="222"/>
      <c r="M41" s="222"/>
      <c r="N41" s="222"/>
      <c r="O41" s="95"/>
      <c r="P41" s="94"/>
      <c r="Q41" s="94"/>
      <c r="R41" s="94"/>
      <c r="S41" s="94"/>
      <c r="T41" s="94"/>
      <c r="U41" s="94"/>
      <c r="V41" s="94"/>
      <c r="W41" s="94"/>
      <c r="X41" s="94"/>
      <c r="Y41" s="94"/>
      <c r="Z41" s="94"/>
    </row>
    <row r="42" spans="1:26" s="100" customFormat="1" ht="51.75" customHeight="1" x14ac:dyDescent="0.25">
      <c r="A42" s="99"/>
      <c r="B42" s="223" t="s">
        <v>434</v>
      </c>
      <c r="C42" s="224"/>
      <c r="D42" s="224"/>
      <c r="E42" s="224"/>
      <c r="F42" s="224"/>
      <c r="G42" s="224"/>
      <c r="H42" s="224"/>
      <c r="I42" s="224"/>
      <c r="J42" s="224"/>
      <c r="K42" s="224"/>
      <c r="L42" s="224"/>
      <c r="M42" s="224"/>
      <c r="N42" s="224"/>
      <c r="O42" s="99"/>
      <c r="P42" s="94"/>
      <c r="Q42" s="94"/>
      <c r="R42" s="94"/>
      <c r="S42" s="94"/>
      <c r="T42" s="94"/>
      <c r="U42" s="94"/>
      <c r="V42" s="94"/>
      <c r="W42" s="94"/>
      <c r="X42" s="94"/>
      <c r="Y42" s="94"/>
      <c r="Z42" s="94"/>
    </row>
    <row r="43" spans="1:26" s="97" customFormat="1" ht="5.0999999999999996" customHeight="1" x14ac:dyDescent="0.25">
      <c r="A43" s="95"/>
      <c r="B43" s="112"/>
      <c r="C43" s="95"/>
      <c r="D43" s="95"/>
      <c r="E43" s="95"/>
      <c r="F43" s="95"/>
      <c r="G43" s="95"/>
      <c r="H43" s="95"/>
      <c r="I43" s="95"/>
      <c r="J43" s="95"/>
      <c r="K43" s="95"/>
      <c r="L43" s="95"/>
      <c r="M43" s="95"/>
      <c r="N43" s="95"/>
      <c r="O43" s="95"/>
      <c r="P43" s="94"/>
      <c r="Q43" s="94"/>
      <c r="R43" s="94"/>
      <c r="S43" s="94"/>
      <c r="T43" s="94"/>
      <c r="U43" s="94"/>
      <c r="V43" s="94"/>
      <c r="W43" s="94"/>
      <c r="X43" s="94"/>
      <c r="Y43" s="94"/>
      <c r="Z43" s="94"/>
    </row>
    <row r="44" spans="1:26" s="97" customFormat="1" ht="18.75" customHeight="1" x14ac:dyDescent="0.25">
      <c r="A44" s="95"/>
      <c r="B44" s="222" t="s">
        <v>435</v>
      </c>
      <c r="C44" s="222"/>
      <c r="D44" s="222"/>
      <c r="E44" s="222"/>
      <c r="F44" s="222"/>
      <c r="G44" s="222"/>
      <c r="H44" s="222"/>
      <c r="I44" s="222"/>
      <c r="J44" s="222"/>
      <c r="K44" s="222"/>
      <c r="L44" s="222"/>
      <c r="M44" s="222"/>
      <c r="N44" s="222"/>
      <c r="O44" s="95"/>
      <c r="P44" s="94"/>
      <c r="Q44" s="94"/>
      <c r="R44" s="94"/>
      <c r="S44" s="94"/>
      <c r="T44" s="94"/>
      <c r="U44" s="94"/>
      <c r="V44" s="94"/>
      <c r="W44" s="94"/>
      <c r="X44" s="94"/>
      <c r="Y44" s="94"/>
      <c r="Z44" s="94"/>
    </row>
    <row r="45" spans="1:26" s="100" customFormat="1" ht="50.25" customHeight="1" x14ac:dyDescent="0.25">
      <c r="A45" s="99"/>
      <c r="B45" s="223" t="s">
        <v>436</v>
      </c>
      <c r="C45" s="224"/>
      <c r="D45" s="224"/>
      <c r="E45" s="224"/>
      <c r="F45" s="224"/>
      <c r="G45" s="224"/>
      <c r="H45" s="224"/>
      <c r="I45" s="224"/>
      <c r="J45" s="224"/>
      <c r="K45" s="224"/>
      <c r="L45" s="224"/>
      <c r="M45" s="224"/>
      <c r="N45" s="224"/>
      <c r="O45" s="99"/>
      <c r="P45" s="94"/>
      <c r="Q45" s="94"/>
      <c r="R45" s="94"/>
      <c r="S45" s="94"/>
      <c r="T45" s="94"/>
      <c r="U45" s="94"/>
      <c r="V45" s="94"/>
      <c r="W45" s="94"/>
      <c r="X45" s="94"/>
      <c r="Y45" s="94"/>
      <c r="Z45" s="94"/>
    </row>
    <row r="46" spans="1:26" s="97" customFormat="1" ht="5.0999999999999996" customHeight="1" x14ac:dyDescent="0.25">
      <c r="A46" s="95"/>
      <c r="B46" s="103"/>
      <c r="C46" s="95"/>
      <c r="D46" s="95"/>
      <c r="E46" s="95"/>
      <c r="F46" s="95"/>
      <c r="G46" s="95"/>
      <c r="H46" s="95"/>
      <c r="I46" s="95"/>
      <c r="J46" s="95"/>
      <c r="K46" s="95"/>
      <c r="L46" s="95"/>
      <c r="M46" s="95"/>
      <c r="N46" s="95"/>
      <c r="O46" s="95"/>
      <c r="P46" s="94"/>
      <c r="Q46" s="94"/>
      <c r="R46" s="94"/>
      <c r="S46" s="94"/>
      <c r="T46" s="94"/>
      <c r="U46" s="94"/>
      <c r="V46" s="94"/>
      <c r="W46" s="94"/>
      <c r="X46" s="94"/>
      <c r="Y46" s="94"/>
      <c r="Z46" s="94"/>
    </row>
    <row r="47" spans="1:26" s="97" customFormat="1" ht="18.75" customHeight="1" x14ac:dyDescent="0.25">
      <c r="A47" s="95"/>
      <c r="B47" s="222" t="s">
        <v>437</v>
      </c>
      <c r="C47" s="222"/>
      <c r="D47" s="222"/>
      <c r="E47" s="222"/>
      <c r="F47" s="222"/>
      <c r="G47" s="222"/>
      <c r="H47" s="222"/>
      <c r="I47" s="222"/>
      <c r="J47" s="222"/>
      <c r="K47" s="222"/>
      <c r="L47" s="222"/>
      <c r="M47" s="222"/>
      <c r="N47" s="222"/>
      <c r="O47" s="95"/>
      <c r="P47" s="94"/>
      <c r="Q47" s="94"/>
      <c r="R47" s="94"/>
      <c r="S47" s="94"/>
      <c r="T47" s="94"/>
      <c r="U47" s="94"/>
      <c r="V47" s="94"/>
      <c r="W47" s="94"/>
      <c r="X47" s="94"/>
      <c r="Y47" s="94"/>
      <c r="Z47" s="94"/>
    </row>
    <row r="48" spans="1:26" s="100" customFormat="1" ht="74.25" customHeight="1" x14ac:dyDescent="0.25">
      <c r="A48" s="99"/>
      <c r="B48" s="223" t="s">
        <v>438</v>
      </c>
      <c r="C48" s="223"/>
      <c r="D48" s="223"/>
      <c r="E48" s="223"/>
      <c r="F48" s="223"/>
      <c r="G48" s="223"/>
      <c r="H48" s="223"/>
      <c r="I48" s="223"/>
      <c r="J48" s="223"/>
      <c r="K48" s="223"/>
      <c r="L48" s="223"/>
      <c r="M48" s="223"/>
      <c r="N48" s="223"/>
      <c r="O48" s="99"/>
      <c r="P48" s="94"/>
      <c r="Q48" s="94"/>
      <c r="R48" s="94"/>
      <c r="S48" s="94"/>
      <c r="T48" s="94"/>
      <c r="U48" s="94"/>
      <c r="V48" s="94"/>
      <c r="W48" s="94"/>
      <c r="X48" s="94"/>
      <c r="Y48" s="94"/>
      <c r="Z48" s="94"/>
    </row>
    <row r="49" spans="1:26" s="97" customFormat="1" ht="5.0999999999999996" customHeight="1" x14ac:dyDescent="0.25">
      <c r="A49" s="95"/>
      <c r="B49" s="103"/>
      <c r="C49" s="103"/>
      <c r="D49" s="103"/>
      <c r="E49" s="103"/>
      <c r="F49" s="103"/>
      <c r="G49" s="103"/>
      <c r="H49" s="103"/>
      <c r="I49" s="103"/>
      <c r="J49" s="103"/>
      <c r="K49" s="103"/>
      <c r="L49" s="103"/>
      <c r="M49" s="103"/>
      <c r="N49" s="95"/>
      <c r="O49" s="95"/>
      <c r="P49" s="94"/>
      <c r="Q49" s="94"/>
      <c r="R49" s="94"/>
      <c r="S49" s="94"/>
      <c r="T49" s="94"/>
      <c r="U49" s="94"/>
      <c r="V49" s="94"/>
      <c r="W49" s="94"/>
      <c r="X49" s="94"/>
      <c r="Y49" s="94"/>
      <c r="Z49" s="94"/>
    </row>
    <row r="50" spans="1:26" s="97" customFormat="1" ht="24" customHeight="1" x14ac:dyDescent="0.25">
      <c r="A50" s="95"/>
      <c r="B50" s="225" t="s">
        <v>439</v>
      </c>
      <c r="C50" s="225"/>
      <c r="D50" s="225"/>
      <c r="E50" s="225"/>
      <c r="F50" s="225"/>
      <c r="G50" s="225"/>
      <c r="H50" s="225"/>
      <c r="I50" s="225"/>
      <c r="J50" s="225"/>
      <c r="K50" s="225"/>
      <c r="L50" s="225"/>
      <c r="M50" s="225"/>
      <c r="N50" s="225"/>
      <c r="O50" s="95"/>
      <c r="P50" s="94"/>
      <c r="Q50" s="94"/>
      <c r="R50" s="94"/>
      <c r="S50" s="94"/>
      <c r="T50" s="94"/>
      <c r="U50" s="94"/>
      <c r="V50" s="94"/>
      <c r="W50" s="94"/>
      <c r="X50" s="94"/>
      <c r="Y50" s="94"/>
      <c r="Z50" s="94"/>
    </row>
    <row r="51" spans="1:26" s="97" customFormat="1" ht="5.0999999999999996" customHeight="1" x14ac:dyDescent="0.25">
      <c r="A51" s="95"/>
      <c r="B51" s="221"/>
      <c r="C51" s="221"/>
      <c r="D51" s="221"/>
      <c r="E51" s="221"/>
      <c r="F51" s="221"/>
      <c r="G51" s="221"/>
      <c r="H51" s="221"/>
      <c r="I51" s="221"/>
      <c r="J51" s="221"/>
      <c r="K51" s="221"/>
      <c r="L51" s="221"/>
      <c r="M51" s="221"/>
      <c r="N51" s="221"/>
      <c r="O51" s="95"/>
      <c r="P51" s="94"/>
      <c r="Q51" s="94"/>
      <c r="R51" s="94"/>
      <c r="S51" s="94"/>
      <c r="T51" s="94"/>
      <c r="U51" s="94"/>
      <c r="V51" s="94"/>
      <c r="W51" s="94"/>
      <c r="X51" s="94"/>
      <c r="Y51" s="94"/>
      <c r="Z51" s="94"/>
    </row>
    <row r="52" spans="1:26" s="114" customFormat="1" ht="15.75" x14ac:dyDescent="0.25">
      <c r="A52" s="113"/>
      <c r="B52" s="217" t="s">
        <v>440</v>
      </c>
      <c r="C52" s="217"/>
      <c r="D52" s="217"/>
      <c r="E52" s="217"/>
      <c r="F52" s="217"/>
      <c r="G52" s="217"/>
      <c r="H52" s="217"/>
      <c r="I52" s="217"/>
      <c r="J52" s="217"/>
      <c r="K52" s="217"/>
      <c r="L52" s="217"/>
      <c r="M52" s="217"/>
      <c r="N52" s="217"/>
      <c r="O52" s="113"/>
      <c r="P52" s="94"/>
      <c r="Q52" s="94"/>
      <c r="R52" s="94"/>
      <c r="S52" s="94"/>
      <c r="T52" s="94"/>
      <c r="U52" s="94"/>
      <c r="V52" s="94"/>
      <c r="W52" s="94"/>
      <c r="X52" s="94"/>
      <c r="Y52" s="94"/>
      <c r="Z52" s="94"/>
    </row>
    <row r="53" spans="1:26" s="114" customFormat="1" ht="15.75" x14ac:dyDescent="0.25">
      <c r="A53" s="113"/>
      <c r="B53" s="115"/>
      <c r="C53" s="115"/>
      <c r="D53" s="113"/>
      <c r="E53" s="113"/>
      <c r="F53" s="113"/>
      <c r="G53" s="113"/>
      <c r="H53" s="113"/>
      <c r="I53" s="113"/>
      <c r="J53" s="113"/>
      <c r="K53" s="113"/>
      <c r="L53" s="113"/>
      <c r="M53" s="113"/>
      <c r="N53" s="113"/>
      <c r="O53" s="113"/>
      <c r="P53" s="94"/>
      <c r="Q53" s="94"/>
      <c r="R53" s="94"/>
      <c r="S53" s="94"/>
      <c r="T53" s="94"/>
      <c r="U53" s="94"/>
      <c r="V53" s="94"/>
      <c r="W53" s="94"/>
      <c r="X53" s="94"/>
      <c r="Y53" s="94"/>
      <c r="Z53" s="94"/>
    </row>
    <row r="54" spans="1:26" s="116" customFormat="1" ht="15.75" x14ac:dyDescent="0.25">
      <c r="A54" s="113"/>
      <c r="B54" s="115"/>
      <c r="C54" s="113" t="s">
        <v>441</v>
      </c>
      <c r="D54" s="219" t="s">
        <v>725</v>
      </c>
      <c r="E54" s="218"/>
      <c r="F54" s="218"/>
      <c r="G54" s="218"/>
      <c r="H54" s="113"/>
      <c r="I54" s="113"/>
      <c r="J54" s="113"/>
      <c r="K54" s="113"/>
      <c r="L54" s="113"/>
      <c r="M54" s="113"/>
      <c r="N54" s="113"/>
      <c r="O54" s="113"/>
      <c r="P54" s="94"/>
      <c r="Q54" s="94"/>
      <c r="R54" s="94"/>
      <c r="S54" s="94"/>
      <c r="T54" s="94"/>
      <c r="U54" s="94"/>
      <c r="V54" s="94"/>
      <c r="W54" s="94"/>
      <c r="X54" s="94"/>
      <c r="Y54" s="94"/>
      <c r="Z54" s="94"/>
    </row>
    <row r="55" spans="1:26" s="116" customFormat="1" ht="15.75" x14ac:dyDescent="0.25">
      <c r="A55" s="113"/>
      <c r="B55" s="115"/>
      <c r="C55" s="113" t="s">
        <v>442</v>
      </c>
      <c r="D55" s="220" t="s">
        <v>1</v>
      </c>
      <c r="E55" s="220"/>
      <c r="F55" s="220"/>
      <c r="G55" s="220"/>
      <c r="H55" s="113"/>
      <c r="I55" s="113"/>
      <c r="J55" s="113"/>
      <c r="K55" s="113"/>
      <c r="L55" s="113"/>
      <c r="M55" s="113"/>
      <c r="N55" s="113"/>
      <c r="O55" s="113"/>
      <c r="P55" s="94"/>
      <c r="Q55" s="94"/>
      <c r="R55" s="94"/>
      <c r="S55" s="94"/>
      <c r="T55" s="94"/>
      <c r="U55" s="94"/>
      <c r="V55" s="94"/>
      <c r="W55" s="94"/>
      <c r="X55" s="94"/>
      <c r="Y55" s="94"/>
      <c r="Z55" s="94"/>
    </row>
    <row r="56" spans="1:26" s="116" customFormat="1" ht="15.75" x14ac:dyDescent="0.25">
      <c r="A56" s="113"/>
      <c r="B56" s="115"/>
      <c r="C56" s="113" t="s">
        <v>443</v>
      </c>
      <c r="D56" s="220" t="s">
        <v>2</v>
      </c>
      <c r="E56" s="217"/>
      <c r="F56" s="217"/>
      <c r="G56" s="217"/>
      <c r="H56" s="113"/>
      <c r="I56" s="113"/>
      <c r="J56" s="113"/>
      <c r="K56" s="113"/>
      <c r="L56" s="113"/>
      <c r="M56" s="113"/>
      <c r="N56" s="113"/>
      <c r="O56" s="113"/>
      <c r="P56" s="94"/>
      <c r="Q56" s="94"/>
      <c r="R56" s="94"/>
      <c r="S56" s="94"/>
      <c r="T56" s="94"/>
      <c r="U56" s="94"/>
      <c r="V56" s="94"/>
      <c r="W56" s="94"/>
      <c r="X56" s="94"/>
      <c r="Y56" s="94"/>
      <c r="Z56" s="94"/>
    </row>
    <row r="57" spans="1:26" s="116" customFormat="1" ht="15.75" x14ac:dyDescent="0.25">
      <c r="A57" s="113"/>
      <c r="B57" s="115"/>
      <c r="C57" s="113" t="s">
        <v>444</v>
      </c>
      <c r="D57" s="217" t="s">
        <v>445</v>
      </c>
      <c r="E57" s="217"/>
      <c r="F57" s="217"/>
      <c r="G57" s="217"/>
      <c r="H57" s="113"/>
      <c r="I57" s="113"/>
      <c r="J57" s="113"/>
      <c r="K57" s="113"/>
      <c r="L57" s="113"/>
      <c r="M57" s="113"/>
      <c r="N57" s="113"/>
      <c r="O57" s="113"/>
      <c r="P57" s="94"/>
      <c r="Q57" s="94"/>
      <c r="R57" s="94"/>
      <c r="S57" s="94"/>
      <c r="T57" s="94"/>
      <c r="U57" s="94"/>
      <c r="V57" s="94"/>
      <c r="W57" s="94"/>
      <c r="X57" s="94"/>
      <c r="Y57" s="94"/>
      <c r="Z57" s="94"/>
    </row>
    <row r="58" spans="1:26" s="116" customFormat="1" ht="15.75" x14ac:dyDescent="0.25">
      <c r="A58" s="113"/>
      <c r="B58" s="115"/>
      <c r="C58" s="113"/>
      <c r="D58" s="217" t="s">
        <v>3</v>
      </c>
      <c r="E58" s="217"/>
      <c r="F58" s="217"/>
      <c r="G58" s="217"/>
      <c r="H58" s="113"/>
      <c r="I58" s="113"/>
      <c r="J58" s="113"/>
      <c r="K58" s="113"/>
      <c r="L58" s="113"/>
      <c r="M58" s="113"/>
      <c r="N58" s="113"/>
      <c r="O58" s="113"/>
      <c r="P58" s="94"/>
      <c r="Q58" s="94"/>
      <c r="R58" s="94"/>
      <c r="S58" s="94"/>
      <c r="T58" s="94"/>
      <c r="U58" s="94"/>
      <c r="V58" s="94"/>
      <c r="W58" s="94"/>
      <c r="X58" s="94"/>
      <c r="Y58" s="94"/>
      <c r="Z58" s="94"/>
    </row>
    <row r="59" spans="1:26" s="116" customFormat="1" ht="15.75" x14ac:dyDescent="0.25">
      <c r="A59" s="113"/>
      <c r="B59" s="115"/>
      <c r="C59" s="113"/>
      <c r="D59" s="217" t="s">
        <v>4</v>
      </c>
      <c r="E59" s="217"/>
      <c r="F59" s="217"/>
      <c r="G59" s="217"/>
      <c r="H59" s="113"/>
      <c r="I59" s="113"/>
      <c r="J59" s="113"/>
      <c r="K59" s="113"/>
      <c r="L59" s="113"/>
      <c r="M59" s="113"/>
      <c r="N59" s="113"/>
      <c r="O59" s="113"/>
      <c r="P59" s="94"/>
      <c r="Q59" s="94"/>
      <c r="R59" s="94"/>
      <c r="S59" s="94"/>
      <c r="T59" s="94"/>
      <c r="U59" s="94"/>
      <c r="V59" s="94"/>
      <c r="W59" s="94"/>
      <c r="X59" s="94"/>
      <c r="Y59" s="94"/>
      <c r="Z59" s="94"/>
    </row>
    <row r="60" spans="1:26" s="116" customFormat="1" ht="15.75" x14ac:dyDescent="0.25">
      <c r="A60" s="113"/>
      <c r="B60" s="115"/>
      <c r="C60" s="113"/>
      <c r="D60" s="217" t="s">
        <v>103</v>
      </c>
      <c r="E60" s="217"/>
      <c r="F60" s="217"/>
      <c r="G60" s="217"/>
      <c r="H60" s="113"/>
      <c r="I60" s="113"/>
      <c r="J60" s="113"/>
      <c r="K60" s="113"/>
      <c r="L60" s="113"/>
      <c r="M60" s="113"/>
      <c r="N60" s="113"/>
      <c r="O60" s="113"/>
      <c r="P60" s="94"/>
      <c r="Q60" s="94"/>
      <c r="R60" s="94"/>
      <c r="S60" s="94"/>
      <c r="T60" s="94"/>
      <c r="U60" s="94"/>
      <c r="V60" s="94"/>
      <c r="W60" s="94"/>
      <c r="X60" s="94"/>
      <c r="Y60" s="94"/>
      <c r="Z60" s="94"/>
    </row>
    <row r="61" spans="1:26" s="116" customFormat="1" ht="15.75" x14ac:dyDescent="0.25">
      <c r="A61" s="113"/>
      <c r="B61" s="115"/>
      <c r="C61" s="113" t="s">
        <v>446</v>
      </c>
      <c r="D61" s="218" t="s">
        <v>5</v>
      </c>
      <c r="E61" s="218"/>
      <c r="F61" s="218"/>
      <c r="G61" s="218"/>
      <c r="H61" s="113"/>
      <c r="I61" s="113"/>
      <c r="J61" s="113"/>
      <c r="K61" s="113"/>
      <c r="L61" s="113"/>
      <c r="M61" s="113"/>
      <c r="N61" s="113"/>
      <c r="O61" s="113"/>
      <c r="P61" s="94"/>
      <c r="Q61" s="94"/>
      <c r="R61" s="94"/>
      <c r="S61" s="94"/>
      <c r="T61" s="94"/>
      <c r="U61" s="94"/>
      <c r="V61" s="94"/>
      <c r="W61" s="94"/>
      <c r="X61" s="94"/>
      <c r="Y61" s="94"/>
      <c r="Z61" s="94"/>
    </row>
    <row r="62" spans="1:26" x14ac:dyDescent="0.25">
      <c r="A62" s="92"/>
      <c r="B62" s="93"/>
      <c r="C62" s="93"/>
      <c r="D62" s="92"/>
      <c r="E62" s="92"/>
      <c r="F62" s="92"/>
      <c r="G62" s="92"/>
      <c r="H62" s="92"/>
      <c r="I62" s="92"/>
      <c r="J62" s="92"/>
      <c r="K62" s="92"/>
      <c r="L62" s="92"/>
      <c r="M62" s="92"/>
      <c r="N62" s="92"/>
      <c r="O62" s="92"/>
    </row>
  </sheetData>
  <sheetProtection algorithmName="SHA-512" hashValue="2rplPClvPE0e53Bn9NhUG9WXpfN3JTziLY08oEeNJd0I0p+e3Mc+9dwvn4CVPGFNfPkFCLOkvFVKzgY1xgdUjQ==" saltValue="un5VAg8O6Uhn/iNRaHz+QQ==" spinCount="100000" sheet="1" objects="1" scenarios="1" formatCells="0" formatColumns="0" formatRows="0" sort="0" autoFilter="0"/>
  <customSheetViews>
    <customSheetView guid="{AABB0023-C9D0-4D2D-A785-9541A15F04D9}" showGridLines="0" fitToPage="1">
      <pane xSplit="1" ySplit="6" topLeftCell="B7" activePane="bottomRight" state="frozen"/>
      <selection pane="bottomRight" activeCell="B4" sqref="B4:N4"/>
      <rowBreaks count="1" manualBreakCount="1">
        <brk id="46" max="14" man="1"/>
      </rowBreaks>
      <pageMargins left="0.23622047244094491" right="0.23622047244094491" top="0.74803149606299213" bottom="0.74803149606299213" header="0.31496062992125984" footer="0.31496062992125984"/>
      <printOptions horizontalCentered="1"/>
      <pageSetup paperSize="9" scale="47" orientation="portrait" r:id="rId1"/>
      <headerFooter>
        <oddFooter>&amp;C&amp;P&amp;R&amp;F</oddFooter>
      </headerFooter>
    </customSheetView>
    <customSheetView guid="{6A178A3F-7933-461E-AA9A-C2F3F364B75A}" showGridLines="0" fitToPage="1">
      <pane xSplit="1" ySplit="6" topLeftCell="B25" activePane="bottomRight" state="frozen"/>
      <selection pane="bottomRight" activeCell="B7" sqref="B7"/>
      <rowBreaks count="1" manualBreakCount="1">
        <brk id="46" max="14" man="1"/>
      </rowBreaks>
      <pageMargins left="0.23622047244094491" right="0.23622047244094491" top="0.74803149606299213" bottom="0.74803149606299213" header="0.31496062992125984" footer="0.31496062992125984"/>
      <printOptions horizontalCentered="1"/>
      <pageSetup paperSize="9" scale="47" orientation="portrait" r:id="rId2"/>
      <headerFooter>
        <oddFooter>&amp;C&amp;P&amp;R&amp;F</oddFooter>
      </headerFooter>
    </customSheetView>
    <customSheetView guid="{A1C9D97C-046E-419A-93B9-3F9A91674148}" showGridLines="0" fitToPage="1">
      <pane xSplit="1" ySplit="6" topLeftCell="B22" activePane="bottomRight" state="frozen"/>
      <selection pane="bottomRight" activeCell="B7" sqref="B7"/>
      <rowBreaks count="1" manualBreakCount="1">
        <brk id="46" max="14" man="1"/>
      </rowBreaks>
      <pageMargins left="0.23622047244094491" right="0.23622047244094491" top="0.74803149606299213" bottom="0.74803149606299213" header="0.31496062992125984" footer="0.31496062992125984"/>
      <printOptions horizontalCentered="1"/>
      <pageSetup paperSize="9" scale="47" orientation="portrait" r:id="rId3"/>
      <headerFooter>
        <oddFooter>&amp;C&amp;P&amp;R&amp;F</oddFooter>
      </headerFooter>
    </customSheetView>
    <customSheetView guid="{CAE2CA56-DE83-43E4-9AD9-03049E65F6EF}" showGridLines="0" fitToPage="1">
      <pane xSplit="1" ySplit="6" topLeftCell="B7" activePane="bottomRight" state="frozen"/>
      <selection pane="bottomRight" activeCell="B7" sqref="B7"/>
      <rowBreaks count="1" manualBreakCount="1">
        <brk id="46" max="14" man="1"/>
      </rowBreaks>
      <pageMargins left="0.23622047244094491" right="0.23622047244094491" top="0.74803149606299213" bottom="0.74803149606299213" header="0.31496062992125984" footer="0.31496062992125984"/>
      <printOptions horizontalCentered="1"/>
      <pageSetup paperSize="9" scale="47" orientation="portrait" r:id="rId4"/>
      <headerFooter>
        <oddFooter>&amp;C&amp;P&amp;R&amp;F</oddFooter>
      </headerFooter>
    </customSheetView>
  </customSheetViews>
  <mergeCells count="46">
    <mergeCell ref="B15:I15"/>
    <mergeCell ref="J15:N15"/>
    <mergeCell ref="B2:N2"/>
    <mergeCell ref="B4:N4"/>
    <mergeCell ref="B6:N6"/>
    <mergeCell ref="B8:N8"/>
    <mergeCell ref="B10:N10"/>
    <mergeCell ref="B11:N11"/>
    <mergeCell ref="B12:N12"/>
    <mergeCell ref="B13:I13"/>
    <mergeCell ref="J13:N13"/>
    <mergeCell ref="B14:I14"/>
    <mergeCell ref="J14:N14"/>
    <mergeCell ref="B33:N33"/>
    <mergeCell ref="B17:N17"/>
    <mergeCell ref="B18:N18"/>
    <mergeCell ref="B20:N20"/>
    <mergeCell ref="B21:N21"/>
    <mergeCell ref="B23:N23"/>
    <mergeCell ref="B24:N24"/>
    <mergeCell ref="B25:N25"/>
    <mergeCell ref="B26:N26"/>
    <mergeCell ref="B27:N27"/>
    <mergeCell ref="B28:N28"/>
    <mergeCell ref="B32:N32"/>
    <mergeCell ref="B51:N51"/>
    <mergeCell ref="B35:N35"/>
    <mergeCell ref="B36:N36"/>
    <mergeCell ref="B38:N38"/>
    <mergeCell ref="B39:N39"/>
    <mergeCell ref="B41:N41"/>
    <mergeCell ref="B42:N42"/>
    <mergeCell ref="B44:N44"/>
    <mergeCell ref="B45:N45"/>
    <mergeCell ref="B47:N47"/>
    <mergeCell ref="B48:N48"/>
    <mergeCell ref="B50:N50"/>
    <mergeCell ref="D59:G59"/>
    <mergeCell ref="D60:G60"/>
    <mergeCell ref="D61:G61"/>
    <mergeCell ref="B52:N52"/>
    <mergeCell ref="D54:G54"/>
    <mergeCell ref="D55:G55"/>
    <mergeCell ref="D56:G56"/>
    <mergeCell ref="D57:G57"/>
    <mergeCell ref="D58:G58"/>
  </mergeCells>
  <hyperlinks>
    <hyperlink ref="J14" r:id="rId5"/>
    <hyperlink ref="D54" r:id="rId6"/>
    <hyperlink ref="D61" r:id="rId7"/>
    <hyperlink ref="J13" r:id="rId8"/>
    <hyperlink ref="J15" r:id="rId9"/>
  </hyperlinks>
  <printOptions horizontalCentered="1"/>
  <pageMargins left="0.23622047244094491" right="0.23622047244094491" top="0.74803149606299213" bottom="0.74803149606299213" header="0.31496062992125984" footer="0.31496062992125984"/>
  <pageSetup paperSize="9" scale="45" orientation="portrait" r:id="rId10"/>
  <headerFooter>
    <oddFooter>&amp;C&amp;P&amp;R&amp;F</oddFooter>
  </headerFooter>
  <rowBreaks count="1" manualBreakCount="1">
    <brk id="46" max="14" man="1"/>
  </rowBreaks>
  <drawing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BM41"/>
  <sheetViews>
    <sheetView showGridLines="0" topLeftCell="C1" zoomScaleNormal="100" workbookViewId="0">
      <selection activeCell="C1" sqref="C1"/>
    </sheetView>
  </sheetViews>
  <sheetFormatPr defaultColWidth="16" defaultRowHeight="15" x14ac:dyDescent="0.25"/>
  <cols>
    <col min="1" max="1" width="15" style="143" hidden="1" customWidth="1"/>
    <col min="2" max="2" width="12.7109375" style="185" hidden="1" customWidth="1"/>
    <col min="3" max="3" width="5.7109375" style="143" customWidth="1"/>
    <col min="4" max="4" width="20.140625" style="143" customWidth="1"/>
    <col min="5" max="5" width="8" style="143" customWidth="1"/>
    <col min="6" max="6" width="25.140625" style="143" customWidth="1"/>
    <col min="7" max="7" width="7.140625" style="187" hidden="1" customWidth="1"/>
    <col min="8" max="8" width="3.28515625" style="187" hidden="1" customWidth="1"/>
    <col min="9" max="9" width="9.5703125" style="187" hidden="1" customWidth="1"/>
    <col min="10" max="10" width="11" style="187" hidden="1" customWidth="1"/>
    <col min="11" max="11" width="13.140625" style="187" hidden="1" customWidth="1"/>
    <col min="12" max="12" width="3.5703125" style="187" hidden="1" customWidth="1"/>
    <col min="13" max="13" width="7.5703125" style="187" hidden="1" customWidth="1"/>
    <col min="14" max="14" width="7.7109375" style="187" hidden="1" customWidth="1"/>
    <col min="15" max="15" width="6.5703125" style="187" hidden="1" customWidth="1"/>
    <col min="16" max="16" width="9.7109375" style="187" hidden="1" customWidth="1"/>
    <col min="17" max="17" width="12.7109375" style="143" customWidth="1"/>
    <col min="18" max="18" width="2.7109375" style="143" customWidth="1"/>
    <col min="19" max="19" width="5.7109375" style="143" customWidth="1"/>
    <col min="20" max="20" width="12.7109375" style="143" customWidth="1"/>
    <col min="21" max="21" width="2.7109375" style="143" customWidth="1"/>
    <col min="22" max="22" width="5.7109375" style="143" customWidth="1"/>
    <col min="23" max="23" width="12.7109375" style="143" customWidth="1"/>
    <col min="24" max="24" width="2.7109375" style="143" customWidth="1"/>
    <col min="25" max="25" width="5.7109375" style="143" customWidth="1"/>
    <col min="26" max="26" width="12.7109375" style="143" customWidth="1"/>
    <col min="27" max="27" width="2.7109375" style="143" customWidth="1"/>
    <col min="28" max="28" width="5.7109375" style="143" customWidth="1"/>
    <col min="29" max="29" width="12.7109375" style="143" customWidth="1"/>
    <col min="30" max="30" width="2.7109375" style="143" customWidth="1"/>
    <col min="31" max="31" width="5.7109375" style="143" customWidth="1"/>
    <col min="32" max="32" width="12.7109375" style="143" customWidth="1"/>
    <col min="33" max="33" width="2.7109375" style="143" customWidth="1"/>
    <col min="34" max="35" width="5.7109375" style="143" customWidth="1"/>
    <col min="36" max="52" width="16" style="143" hidden="1" customWidth="1"/>
    <col min="53" max="16384" width="16" style="143"/>
  </cols>
  <sheetData>
    <row r="1" spans="1:65" ht="35.1" customHeight="1" x14ac:dyDescent="0.25">
      <c r="A1" s="138" t="s">
        <v>348</v>
      </c>
      <c r="B1" s="139" t="s">
        <v>44</v>
      </c>
      <c r="C1" s="46"/>
      <c r="D1" s="140" t="s">
        <v>527</v>
      </c>
      <c r="E1" s="141"/>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10"/>
      <c r="AY1" s="4"/>
      <c r="AZ1" s="4"/>
      <c r="BA1" s="4"/>
      <c r="BB1" s="4"/>
      <c r="BC1" s="4"/>
      <c r="BD1" s="4"/>
      <c r="BE1" s="4"/>
      <c r="BF1" s="4"/>
      <c r="BG1" s="4"/>
      <c r="BH1" s="4"/>
      <c r="BI1" s="4"/>
      <c r="BJ1" s="4"/>
      <c r="BK1" s="4"/>
      <c r="BL1" s="4"/>
      <c r="BM1" s="4"/>
    </row>
    <row r="2" spans="1:65" ht="9" customHeight="1" x14ac:dyDescent="0.25">
      <c r="A2" s="138" t="s">
        <v>361</v>
      </c>
      <c r="B2" s="139" t="str">
        <f>VAL_R1!B2</f>
        <v>_X</v>
      </c>
      <c r="C2" s="110"/>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10"/>
      <c r="AY2" s="4"/>
      <c r="AZ2" s="4"/>
      <c r="BA2" s="4"/>
      <c r="BB2" s="4"/>
      <c r="BC2" s="4"/>
      <c r="BD2" s="4"/>
      <c r="BE2" s="4"/>
      <c r="BF2" s="4"/>
      <c r="BG2" s="4"/>
      <c r="BH2" s="4"/>
      <c r="BI2" s="4"/>
      <c r="BJ2" s="4"/>
      <c r="BK2" s="4"/>
      <c r="BL2" s="4"/>
      <c r="BM2" s="4"/>
    </row>
    <row r="3" spans="1:65" ht="21" x14ac:dyDescent="0.25">
      <c r="A3" s="138" t="s">
        <v>362</v>
      </c>
      <c r="B3" s="139" t="s">
        <v>23</v>
      </c>
      <c r="C3" s="110"/>
      <c r="D3" s="146" t="s">
        <v>531</v>
      </c>
      <c r="E3" s="144"/>
      <c r="F3" s="144"/>
      <c r="G3" s="144"/>
      <c r="H3" s="144"/>
      <c r="I3" s="144"/>
      <c r="J3" s="144"/>
      <c r="K3" s="144"/>
      <c r="L3" s="144"/>
      <c r="M3" s="144"/>
      <c r="N3" s="144"/>
      <c r="O3" s="144"/>
      <c r="P3" s="144"/>
      <c r="Q3" s="144"/>
      <c r="R3" s="144"/>
      <c r="S3" s="144"/>
      <c r="T3" s="144"/>
      <c r="U3" s="144"/>
      <c r="V3" s="144"/>
      <c r="W3" s="144"/>
      <c r="X3" s="144"/>
      <c r="Y3" s="110"/>
      <c r="Z3" s="110"/>
      <c r="AA3" s="110"/>
      <c r="AB3" s="110"/>
      <c r="AC3" s="110"/>
      <c r="AD3" s="110"/>
      <c r="AE3" s="110"/>
      <c r="AF3" s="110"/>
      <c r="AG3" s="110"/>
      <c r="AH3" s="110"/>
      <c r="AI3" s="110"/>
      <c r="AY3" s="4"/>
      <c r="AZ3" s="4"/>
      <c r="BA3" s="4"/>
      <c r="BB3" s="4"/>
      <c r="BC3" s="4"/>
      <c r="BD3" s="4"/>
      <c r="BE3" s="4"/>
      <c r="BF3" s="4"/>
      <c r="BG3" s="4"/>
      <c r="BH3" s="4"/>
      <c r="BI3" s="4"/>
      <c r="BJ3" s="4"/>
      <c r="BK3" s="4"/>
      <c r="BL3" s="4"/>
      <c r="BM3" s="4"/>
    </row>
    <row r="4" spans="1:65" ht="15" customHeight="1" x14ac:dyDescent="0.25">
      <c r="A4" s="138" t="s">
        <v>363</v>
      </c>
      <c r="B4" s="139" t="s">
        <v>23</v>
      </c>
      <c r="C4" s="110"/>
      <c r="D4" s="147" t="s">
        <v>483</v>
      </c>
      <c r="E4" s="216">
        <v>2017</v>
      </c>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10"/>
      <c r="AY4" s="4"/>
      <c r="AZ4" s="4"/>
      <c r="BA4" s="4"/>
      <c r="BB4" s="4"/>
      <c r="BC4" s="4"/>
      <c r="BD4" s="4"/>
      <c r="BE4" s="4"/>
      <c r="BF4" s="4"/>
      <c r="BG4" s="4"/>
      <c r="BH4" s="4"/>
      <c r="BI4" s="4"/>
      <c r="BJ4" s="4"/>
      <c r="BK4" s="4"/>
      <c r="BL4" s="4"/>
      <c r="BM4" s="4"/>
    </row>
    <row r="5" spans="1:65" ht="15" customHeight="1" x14ac:dyDescent="0.25">
      <c r="A5" s="138" t="s">
        <v>364</v>
      </c>
      <c r="B5" s="139" t="s">
        <v>23</v>
      </c>
      <c r="C5" s="110"/>
      <c r="D5" s="149"/>
      <c r="E5" s="149"/>
      <c r="F5" s="148"/>
      <c r="G5" s="148"/>
      <c r="H5" s="148"/>
      <c r="I5" s="148"/>
      <c r="J5" s="148"/>
      <c r="K5" s="148"/>
      <c r="L5" s="148"/>
      <c r="M5" s="148"/>
      <c r="N5" s="148"/>
      <c r="O5" s="148"/>
      <c r="P5" s="148"/>
      <c r="Q5" s="148"/>
      <c r="R5" s="148"/>
      <c r="S5" s="148"/>
      <c r="T5" s="148"/>
      <c r="U5" s="188"/>
      <c r="V5" s="188"/>
      <c r="W5" s="188"/>
      <c r="X5" s="188"/>
      <c r="Y5" s="188"/>
      <c r="Z5" s="188"/>
      <c r="AA5" s="188"/>
      <c r="AB5" s="188"/>
      <c r="AC5" s="188"/>
      <c r="AD5" s="188"/>
      <c r="AE5" s="188"/>
      <c r="AF5" s="188"/>
      <c r="AG5" s="188"/>
      <c r="AH5" s="188"/>
      <c r="AI5" s="110"/>
      <c r="AY5" s="4"/>
      <c r="AZ5" s="4"/>
      <c r="BA5" s="4"/>
      <c r="BB5" s="4"/>
      <c r="BC5" s="4"/>
      <c r="BD5" s="4"/>
      <c r="BE5" s="4"/>
      <c r="BF5" s="4"/>
      <c r="BG5" s="4"/>
      <c r="BH5" s="4"/>
      <c r="BI5" s="4"/>
      <c r="BJ5" s="4"/>
      <c r="BK5" s="4"/>
      <c r="BL5" s="4"/>
      <c r="BM5" s="4"/>
    </row>
    <row r="6" spans="1:65" ht="21" customHeight="1" x14ac:dyDescent="0.25">
      <c r="A6" s="138" t="s">
        <v>365</v>
      </c>
      <c r="B6" s="139" t="s">
        <v>23</v>
      </c>
      <c r="C6" s="149"/>
      <c r="D6" s="279" t="s">
        <v>532</v>
      </c>
      <c r="E6" s="280"/>
      <c r="F6" s="281"/>
      <c r="G6" s="148"/>
      <c r="H6" s="148"/>
      <c r="I6" s="148"/>
      <c r="J6" s="148"/>
      <c r="K6" s="148"/>
      <c r="L6" s="148"/>
      <c r="M6" s="148"/>
      <c r="N6" s="148"/>
      <c r="O6" s="148"/>
      <c r="P6" s="148"/>
      <c r="Q6" s="263" t="s">
        <v>533</v>
      </c>
      <c r="R6" s="264"/>
      <c r="S6" s="264"/>
      <c r="T6" s="264"/>
      <c r="U6" s="264"/>
      <c r="V6" s="264"/>
      <c r="W6" s="264"/>
      <c r="X6" s="264"/>
      <c r="Y6" s="264"/>
      <c r="Z6" s="264"/>
      <c r="AA6" s="264"/>
      <c r="AB6" s="264"/>
      <c r="AC6" s="264"/>
      <c r="AD6" s="264"/>
      <c r="AE6" s="264"/>
      <c r="AF6" s="264"/>
      <c r="AG6" s="264"/>
      <c r="AH6" s="262"/>
      <c r="AI6" s="110"/>
      <c r="AY6" s="4"/>
      <c r="AZ6" s="4"/>
      <c r="BA6" s="4"/>
      <c r="BB6" s="4"/>
      <c r="BC6" s="4"/>
      <c r="BD6" s="4"/>
      <c r="BE6" s="4"/>
      <c r="BF6" s="4"/>
      <c r="BG6" s="4"/>
      <c r="BH6" s="4"/>
      <c r="BI6" s="4"/>
      <c r="BJ6" s="4"/>
      <c r="BK6" s="4"/>
      <c r="BL6" s="4"/>
      <c r="BM6" s="4"/>
    </row>
    <row r="7" spans="1:65" ht="40.5" customHeight="1" x14ac:dyDescent="0.25">
      <c r="A7" s="138" t="s">
        <v>367</v>
      </c>
      <c r="B7" s="139" t="s">
        <v>23</v>
      </c>
      <c r="C7" s="149"/>
      <c r="D7" s="282"/>
      <c r="E7" s="283"/>
      <c r="F7" s="284"/>
      <c r="G7" s="151"/>
      <c r="H7" s="151"/>
      <c r="I7" s="151"/>
      <c r="J7" s="151"/>
      <c r="K7" s="151"/>
      <c r="L7" s="151"/>
      <c r="M7" s="151"/>
      <c r="N7" s="68"/>
      <c r="O7" s="68"/>
      <c r="P7" s="68"/>
      <c r="Q7" s="263" t="s">
        <v>498</v>
      </c>
      <c r="R7" s="264"/>
      <c r="S7" s="262"/>
      <c r="T7" s="263" t="s">
        <v>499</v>
      </c>
      <c r="U7" s="264"/>
      <c r="V7" s="262"/>
      <c r="W7" s="263" t="s">
        <v>500</v>
      </c>
      <c r="X7" s="264"/>
      <c r="Y7" s="262"/>
      <c r="Z7" s="263" t="s">
        <v>501</v>
      </c>
      <c r="AA7" s="264"/>
      <c r="AB7" s="262"/>
      <c r="AC7" s="263" t="s">
        <v>492</v>
      </c>
      <c r="AD7" s="264"/>
      <c r="AE7" s="262"/>
      <c r="AF7" s="267" t="s">
        <v>495</v>
      </c>
      <c r="AG7" s="268"/>
      <c r="AH7" s="269"/>
      <c r="AI7" s="110"/>
      <c r="AY7" s="4"/>
      <c r="AZ7" s="4"/>
      <c r="BA7" s="4"/>
      <c r="BB7" s="4"/>
      <c r="BC7" s="4"/>
      <c r="BD7" s="4"/>
      <c r="BE7" s="4"/>
      <c r="BF7" s="4"/>
      <c r="BG7" s="4"/>
      <c r="BH7" s="4"/>
      <c r="BI7" s="4"/>
      <c r="BJ7" s="4"/>
      <c r="BK7" s="4"/>
      <c r="BL7" s="4"/>
      <c r="BM7" s="4"/>
    </row>
    <row r="8" spans="1:65" s="153" customFormat="1" ht="7.5" customHeight="1" x14ac:dyDescent="0.25">
      <c r="A8" s="189" t="s">
        <v>6</v>
      </c>
      <c r="B8" s="145" t="s">
        <v>45</v>
      </c>
      <c r="C8" s="154"/>
      <c r="D8" s="152"/>
      <c r="E8" s="152"/>
      <c r="F8" s="152"/>
      <c r="G8" s="148"/>
      <c r="H8" s="148"/>
      <c r="I8" s="148"/>
      <c r="J8" s="148"/>
      <c r="K8" s="148"/>
      <c r="L8" s="148"/>
      <c r="M8" s="148"/>
      <c r="N8" s="90"/>
      <c r="O8" s="90"/>
      <c r="P8" s="90"/>
      <c r="Q8" s="148"/>
      <c r="R8" s="148"/>
      <c r="S8" s="148"/>
      <c r="T8" s="148"/>
      <c r="U8" s="148"/>
      <c r="V8" s="148"/>
      <c r="W8" s="148"/>
      <c r="X8" s="148"/>
      <c r="Y8" s="148"/>
      <c r="Z8" s="148"/>
      <c r="AA8" s="148"/>
      <c r="AB8" s="148"/>
      <c r="AC8" s="148"/>
      <c r="AD8" s="148"/>
      <c r="AE8" s="148"/>
      <c r="AF8" s="148"/>
      <c r="AG8" s="148"/>
      <c r="AH8" s="148"/>
      <c r="AI8" s="160"/>
      <c r="AY8" s="76"/>
      <c r="AZ8" s="76"/>
      <c r="BA8" s="76"/>
      <c r="BB8" s="76"/>
      <c r="BC8" s="76"/>
      <c r="BD8" s="76"/>
      <c r="BE8" s="76"/>
      <c r="BF8" s="76"/>
      <c r="BG8" s="76"/>
      <c r="BH8" s="76"/>
      <c r="BI8" s="76"/>
      <c r="BJ8" s="76"/>
      <c r="BK8" s="76"/>
      <c r="BL8" s="76"/>
      <c r="BM8" s="76"/>
    </row>
    <row r="9" spans="1:65" s="153" customFormat="1" ht="21" hidden="1" customHeight="1" x14ac:dyDescent="0.25">
      <c r="C9" s="154"/>
      <c r="D9" s="155"/>
      <c r="E9" s="155"/>
      <c r="F9" s="155"/>
      <c r="G9" s="156"/>
      <c r="H9" s="156"/>
      <c r="I9" s="156"/>
      <c r="J9" s="156"/>
      <c r="K9" s="156"/>
      <c r="L9" s="156"/>
      <c r="M9" s="156"/>
      <c r="N9" s="70"/>
      <c r="O9" s="70"/>
      <c r="P9" s="69" t="s">
        <v>43</v>
      </c>
      <c r="Q9" s="158">
        <f>$E$4</f>
        <v>2017</v>
      </c>
      <c r="R9" s="159"/>
      <c r="S9" s="159"/>
      <c r="T9" s="158">
        <f>$E$4</f>
        <v>2017</v>
      </c>
      <c r="U9" s="159"/>
      <c r="V9" s="159"/>
      <c r="W9" s="158">
        <f>$E$4</f>
        <v>2017</v>
      </c>
      <c r="X9" s="159"/>
      <c r="Y9" s="159"/>
      <c r="Z9" s="158">
        <f>$E$4</f>
        <v>2017</v>
      </c>
      <c r="AA9" s="159"/>
      <c r="AB9" s="159"/>
      <c r="AC9" s="158">
        <f>$E$4</f>
        <v>2017</v>
      </c>
      <c r="AD9" s="159"/>
      <c r="AE9" s="159"/>
      <c r="AF9" s="158">
        <f>$E$4</f>
        <v>2017</v>
      </c>
      <c r="AG9" s="159"/>
      <c r="AH9" s="159"/>
      <c r="AI9" s="160"/>
      <c r="AY9" s="76"/>
      <c r="AZ9" s="76"/>
      <c r="BA9" s="76"/>
      <c r="BB9" s="76"/>
      <c r="BC9" s="76"/>
      <c r="BD9" s="76"/>
      <c r="BE9" s="76"/>
      <c r="BF9" s="76"/>
      <c r="BG9" s="76"/>
      <c r="BH9" s="76"/>
      <c r="BI9" s="76"/>
      <c r="BJ9" s="76"/>
      <c r="BK9" s="76"/>
      <c r="BL9" s="76"/>
      <c r="BM9" s="76"/>
    </row>
    <row r="10" spans="1:65" s="153" customFormat="1" ht="21" hidden="1" customHeight="1" x14ac:dyDescent="0.25">
      <c r="A10" s="143"/>
      <c r="B10" s="143"/>
      <c r="C10" s="154"/>
      <c r="D10" s="155"/>
      <c r="E10" s="155"/>
      <c r="F10" s="155"/>
      <c r="G10" s="156"/>
      <c r="H10" s="156"/>
      <c r="I10" s="156"/>
      <c r="J10" s="156"/>
      <c r="K10" s="156"/>
      <c r="L10" s="156"/>
      <c r="M10" s="156"/>
      <c r="N10" s="70"/>
      <c r="O10" s="70"/>
      <c r="P10" s="69" t="s">
        <v>366</v>
      </c>
      <c r="Q10" s="190" t="s">
        <v>18</v>
      </c>
      <c r="R10" s="158"/>
      <c r="S10" s="158"/>
      <c r="T10" s="190" t="s">
        <v>20</v>
      </c>
      <c r="U10" s="158"/>
      <c r="V10" s="158"/>
      <c r="W10" s="190" t="s">
        <v>21</v>
      </c>
      <c r="X10" s="158"/>
      <c r="Y10" s="158"/>
      <c r="Z10" s="190" t="s">
        <v>22</v>
      </c>
      <c r="AA10" s="158"/>
      <c r="AB10" s="158"/>
      <c r="AC10" s="209" t="s">
        <v>9</v>
      </c>
      <c r="AD10" s="158"/>
      <c r="AE10" s="158"/>
      <c r="AF10" s="190" t="s">
        <v>11</v>
      </c>
      <c r="AG10" s="158"/>
      <c r="AH10" s="158"/>
      <c r="AI10" s="160"/>
      <c r="AY10" s="76"/>
      <c r="AZ10" s="76"/>
      <c r="BA10" s="76"/>
      <c r="BB10" s="76"/>
      <c r="BC10" s="76"/>
      <c r="BD10" s="76"/>
      <c r="BE10" s="76"/>
      <c r="BF10" s="76"/>
      <c r="BG10" s="76"/>
      <c r="BH10" s="76"/>
      <c r="BI10" s="76"/>
      <c r="BJ10" s="76"/>
      <c r="BK10" s="76"/>
      <c r="BL10" s="76"/>
      <c r="BM10" s="76"/>
    </row>
    <row r="11" spans="1:65" s="153" customFormat="1" ht="21" hidden="1" customHeight="1" x14ac:dyDescent="0.25">
      <c r="A11" s="143"/>
      <c r="B11" s="143"/>
      <c r="C11" s="154"/>
      <c r="D11" s="155"/>
      <c r="E11" s="155"/>
      <c r="F11" s="155"/>
      <c r="G11" s="163"/>
      <c r="H11" s="163"/>
      <c r="I11" s="163"/>
      <c r="J11" s="163"/>
      <c r="K11" s="163"/>
      <c r="L11" s="163"/>
      <c r="M11" s="163"/>
      <c r="N11" s="71"/>
      <c r="O11" s="71"/>
      <c r="P11" s="69"/>
      <c r="Q11" s="190"/>
      <c r="R11" s="164"/>
      <c r="S11" s="164"/>
      <c r="T11" s="190"/>
      <c r="U11" s="164"/>
      <c r="V11" s="164"/>
      <c r="W11" s="190"/>
      <c r="X11" s="164"/>
      <c r="Y11" s="164"/>
      <c r="Z11" s="190"/>
      <c r="AA11" s="164"/>
      <c r="AB11" s="164"/>
      <c r="AC11" s="190"/>
      <c r="AD11" s="164"/>
      <c r="AE11" s="164"/>
      <c r="AF11" s="190"/>
      <c r="AG11" s="164"/>
      <c r="AH11" s="164"/>
      <c r="AI11" s="160"/>
      <c r="AY11" s="76"/>
      <c r="AZ11" s="76"/>
      <c r="BA11" s="76"/>
      <c r="BB11" s="76"/>
      <c r="BC11" s="76"/>
      <c r="BD11" s="76"/>
      <c r="BE11" s="76"/>
      <c r="BF11" s="76"/>
      <c r="BG11" s="76"/>
      <c r="BH11" s="76"/>
      <c r="BI11" s="76"/>
      <c r="BJ11" s="76"/>
      <c r="BK11" s="76"/>
      <c r="BL11" s="76"/>
      <c r="BM11" s="76"/>
    </row>
    <row r="12" spans="1:65" ht="21" hidden="1" customHeight="1" x14ac:dyDescent="0.25">
      <c r="B12" s="143"/>
      <c r="C12" s="149"/>
      <c r="D12" s="162"/>
      <c r="E12" s="162"/>
      <c r="F12" s="162"/>
      <c r="G12" s="163"/>
      <c r="H12" s="163"/>
      <c r="I12" s="163"/>
      <c r="J12" s="163"/>
      <c r="K12" s="163"/>
      <c r="L12" s="163"/>
      <c r="M12" s="163"/>
      <c r="N12" s="71"/>
      <c r="O12" s="71"/>
      <c r="P12" s="72"/>
      <c r="Q12" s="174"/>
      <c r="R12" s="174"/>
      <c r="S12" s="174"/>
      <c r="T12" s="174"/>
      <c r="U12" s="174"/>
      <c r="V12" s="174"/>
      <c r="W12" s="174"/>
      <c r="X12" s="174"/>
      <c r="Y12" s="174"/>
      <c r="Z12" s="174"/>
      <c r="AA12" s="174"/>
      <c r="AB12" s="174"/>
      <c r="AC12" s="174"/>
      <c r="AD12" s="174"/>
      <c r="AE12" s="174"/>
      <c r="AF12" s="174"/>
      <c r="AG12" s="174"/>
      <c r="AH12" s="174"/>
      <c r="AI12" s="110"/>
      <c r="AY12" s="4"/>
      <c r="AZ12" s="4"/>
      <c r="BA12" s="4"/>
      <c r="BB12" s="4"/>
      <c r="BC12" s="4"/>
      <c r="BD12" s="4"/>
      <c r="BE12" s="4"/>
      <c r="BF12" s="4"/>
      <c r="BG12" s="4"/>
      <c r="BH12" s="4"/>
      <c r="BI12" s="4"/>
      <c r="BJ12" s="4"/>
      <c r="BK12" s="4"/>
      <c r="BL12" s="4"/>
      <c r="BM12" s="4"/>
    </row>
    <row r="13" spans="1:65" ht="20.25" hidden="1" customHeight="1" x14ac:dyDescent="0.25">
      <c r="B13" s="143"/>
      <c r="C13" s="149"/>
      <c r="D13" s="162"/>
      <c r="E13" s="162"/>
      <c r="F13" s="162"/>
      <c r="G13" s="176" t="s">
        <v>370</v>
      </c>
      <c r="H13" s="176" t="s">
        <v>10</v>
      </c>
      <c r="I13" s="177" t="s">
        <v>404</v>
      </c>
      <c r="J13" s="176" t="s">
        <v>371</v>
      </c>
      <c r="K13" s="176" t="s">
        <v>403</v>
      </c>
      <c r="L13" s="176" t="s">
        <v>357</v>
      </c>
      <c r="M13" s="176" t="s">
        <v>380</v>
      </c>
      <c r="N13" s="73" t="s">
        <v>372</v>
      </c>
      <c r="O13" s="73" t="s">
        <v>374</v>
      </c>
      <c r="P13" s="74" t="s">
        <v>375</v>
      </c>
      <c r="Q13" s="174"/>
      <c r="R13" s="174"/>
      <c r="S13" s="174"/>
      <c r="T13" s="174"/>
      <c r="U13" s="174"/>
      <c r="V13" s="174"/>
      <c r="W13" s="174"/>
      <c r="X13" s="174"/>
      <c r="Y13" s="174"/>
      <c r="Z13" s="174"/>
      <c r="AA13" s="174"/>
      <c r="AB13" s="174"/>
      <c r="AC13" s="174"/>
      <c r="AD13" s="174"/>
      <c r="AE13" s="174"/>
      <c r="AF13" s="174"/>
      <c r="AG13" s="174"/>
      <c r="AH13" s="174"/>
      <c r="AI13" s="110"/>
      <c r="AY13" s="4"/>
      <c r="AZ13" s="4"/>
      <c r="BA13" s="4"/>
      <c r="BB13" s="4"/>
      <c r="BC13" s="4"/>
      <c r="BD13" s="4"/>
      <c r="BE13" s="4"/>
      <c r="BF13" s="4"/>
      <c r="BG13" s="4"/>
      <c r="BH13" s="4"/>
      <c r="BI13" s="4"/>
      <c r="BJ13" s="4"/>
      <c r="BK13" s="4"/>
      <c r="BL13" s="4"/>
      <c r="BM13" s="4"/>
    </row>
    <row r="14" spans="1:65" ht="21" customHeight="1" x14ac:dyDescent="0.25">
      <c r="B14" s="143"/>
      <c r="C14" s="149"/>
      <c r="D14" s="273" t="s">
        <v>498</v>
      </c>
      <c r="E14" s="274"/>
      <c r="F14" s="275"/>
      <c r="G14" s="181" t="s">
        <v>29</v>
      </c>
      <c r="H14" s="181" t="s">
        <v>23</v>
      </c>
      <c r="I14" s="181" t="s">
        <v>23</v>
      </c>
      <c r="J14" s="181" t="s">
        <v>23</v>
      </c>
      <c r="K14" s="181" t="s">
        <v>11</v>
      </c>
      <c r="L14" s="181" t="s">
        <v>23</v>
      </c>
      <c r="M14" s="181" t="s">
        <v>23</v>
      </c>
      <c r="N14" s="75" t="s">
        <v>18</v>
      </c>
      <c r="O14" s="75" t="s">
        <v>11</v>
      </c>
      <c r="P14" s="75" t="s">
        <v>11</v>
      </c>
      <c r="Q14" s="77"/>
      <c r="R14" s="14"/>
      <c r="S14" s="17"/>
      <c r="T14" s="77"/>
      <c r="U14" s="14"/>
      <c r="V14" s="17"/>
      <c r="W14" s="77"/>
      <c r="X14" s="14"/>
      <c r="Y14" s="17"/>
      <c r="Z14" s="77"/>
      <c r="AA14" s="14"/>
      <c r="AB14" s="17"/>
      <c r="AC14" s="77"/>
      <c r="AD14" s="14"/>
      <c r="AE14" s="17"/>
      <c r="AF14" s="79" t="str">
        <f t="shared" ref="AF14:AF19" si="0">IF(OR(EXACT(Q14,R14),EXACT(T14,U14),EXACT(W14,X14),EXACT(Z14,AA14),EXACT(AC14,AD14),AND(R14="X",U14="X",X14="X",AA14="X",AD14="X"),OR(R14="M", U14="M",X14="M", AA14="M", AD14="M")),"",SUM(Q14,T14,W14,Z14,AC14))</f>
        <v/>
      </c>
      <c r="AG14" s="3" t="str">
        <f t="shared" ref="AG14:AG19" si="1" xml:space="preserve"> IF(AND(AND(R14="X",U14="X",X14="X",AA14="X",AD14="X"),SUM(Q14,T14,W14,Z14,AC14)=0,ISNUMBER(AF14)),"",IF(OR(R14="M",U14="M",X14="M",AA14="M",AD14="M"),"M",IF(AND(R14=U14,R14=X14,R14=AA14,R14=AD14,OR(R14="X",R14="W",R14="Z")),UPPER(R14),"")))</f>
        <v/>
      </c>
      <c r="AH14" s="2"/>
      <c r="AI14" s="110"/>
      <c r="AY14" s="4"/>
      <c r="AZ14" s="4"/>
      <c r="BA14" s="4"/>
      <c r="BB14" s="4"/>
      <c r="BC14" s="4"/>
      <c r="BD14" s="4"/>
      <c r="BE14" s="4"/>
      <c r="BF14" s="4"/>
      <c r="BG14" s="4"/>
      <c r="BH14" s="4"/>
      <c r="BI14" s="4"/>
      <c r="BJ14" s="4"/>
      <c r="BK14" s="4"/>
      <c r="BL14" s="4"/>
      <c r="BM14" s="4"/>
    </row>
    <row r="15" spans="1:65" ht="21" customHeight="1" x14ac:dyDescent="0.25">
      <c r="B15" s="143"/>
      <c r="C15" s="149"/>
      <c r="D15" s="273" t="s">
        <v>499</v>
      </c>
      <c r="E15" s="274"/>
      <c r="F15" s="275"/>
      <c r="G15" s="181" t="s">
        <v>29</v>
      </c>
      <c r="H15" s="181" t="s">
        <v>23</v>
      </c>
      <c r="I15" s="181" t="s">
        <v>23</v>
      </c>
      <c r="J15" s="181" t="s">
        <v>23</v>
      </c>
      <c r="K15" s="181" t="s">
        <v>11</v>
      </c>
      <c r="L15" s="181" t="s">
        <v>23</v>
      </c>
      <c r="M15" s="181" t="s">
        <v>23</v>
      </c>
      <c r="N15" s="75" t="s">
        <v>20</v>
      </c>
      <c r="O15" s="75" t="s">
        <v>11</v>
      </c>
      <c r="P15" s="75" t="s">
        <v>11</v>
      </c>
      <c r="Q15" s="77"/>
      <c r="R15" s="14"/>
      <c r="S15" s="17"/>
      <c r="T15" s="77"/>
      <c r="U15" s="14"/>
      <c r="V15" s="17"/>
      <c r="W15" s="77"/>
      <c r="X15" s="14"/>
      <c r="Y15" s="17"/>
      <c r="Z15" s="77"/>
      <c r="AA15" s="14"/>
      <c r="AB15" s="17"/>
      <c r="AC15" s="77"/>
      <c r="AD15" s="14"/>
      <c r="AE15" s="17"/>
      <c r="AF15" s="79" t="str">
        <f t="shared" si="0"/>
        <v/>
      </c>
      <c r="AG15" s="3" t="str">
        <f t="shared" si="1"/>
        <v/>
      </c>
      <c r="AH15" s="2"/>
      <c r="AI15" s="110"/>
      <c r="AY15" s="4"/>
      <c r="AZ15" s="4"/>
      <c r="BA15" s="4"/>
      <c r="BB15" s="4"/>
      <c r="BC15" s="4"/>
      <c r="BD15" s="4"/>
      <c r="BE15" s="4"/>
      <c r="BF15" s="4"/>
      <c r="BG15" s="4"/>
      <c r="BH15" s="4"/>
      <c r="BI15" s="4"/>
      <c r="BJ15" s="4"/>
      <c r="BK15" s="4"/>
      <c r="BL15" s="4"/>
      <c r="BM15" s="4"/>
    </row>
    <row r="16" spans="1:65" ht="21" customHeight="1" x14ac:dyDescent="0.25">
      <c r="B16" s="143"/>
      <c r="C16" s="149"/>
      <c r="D16" s="273" t="s">
        <v>500</v>
      </c>
      <c r="E16" s="274"/>
      <c r="F16" s="275"/>
      <c r="G16" s="181" t="s">
        <v>29</v>
      </c>
      <c r="H16" s="181" t="s">
        <v>23</v>
      </c>
      <c r="I16" s="181" t="s">
        <v>23</v>
      </c>
      <c r="J16" s="181" t="s">
        <v>23</v>
      </c>
      <c r="K16" s="181" t="s">
        <v>11</v>
      </c>
      <c r="L16" s="181" t="s">
        <v>23</v>
      </c>
      <c r="M16" s="181" t="s">
        <v>23</v>
      </c>
      <c r="N16" s="75" t="s">
        <v>21</v>
      </c>
      <c r="O16" s="75" t="s">
        <v>11</v>
      </c>
      <c r="P16" s="75" t="s">
        <v>11</v>
      </c>
      <c r="Q16" s="77"/>
      <c r="R16" s="14"/>
      <c r="S16" s="17"/>
      <c r="T16" s="77"/>
      <c r="U16" s="14"/>
      <c r="V16" s="17"/>
      <c r="W16" s="77"/>
      <c r="X16" s="14"/>
      <c r="Y16" s="17"/>
      <c r="Z16" s="77"/>
      <c r="AA16" s="14"/>
      <c r="AB16" s="17"/>
      <c r="AC16" s="77"/>
      <c r="AD16" s="14"/>
      <c r="AE16" s="17"/>
      <c r="AF16" s="79" t="str">
        <f t="shared" si="0"/>
        <v/>
      </c>
      <c r="AG16" s="3" t="str">
        <f t="shared" si="1"/>
        <v/>
      </c>
      <c r="AH16" s="2"/>
      <c r="AI16" s="110"/>
      <c r="AY16" s="4"/>
      <c r="AZ16" s="4"/>
      <c r="BA16" s="4"/>
      <c r="BB16" s="4"/>
      <c r="BC16" s="4"/>
      <c r="BD16" s="4"/>
      <c r="BE16" s="4"/>
      <c r="BF16" s="4"/>
      <c r="BG16" s="4"/>
      <c r="BH16" s="4"/>
      <c r="BI16" s="4"/>
      <c r="BJ16" s="4"/>
      <c r="BK16" s="4"/>
      <c r="BL16" s="4"/>
      <c r="BM16" s="4"/>
    </row>
    <row r="17" spans="2:65" ht="21" customHeight="1" x14ac:dyDescent="0.25">
      <c r="B17" s="143"/>
      <c r="C17" s="149"/>
      <c r="D17" s="273" t="s">
        <v>501</v>
      </c>
      <c r="E17" s="274"/>
      <c r="F17" s="275"/>
      <c r="G17" s="181" t="s">
        <v>29</v>
      </c>
      <c r="H17" s="181" t="s">
        <v>23</v>
      </c>
      <c r="I17" s="181" t="s">
        <v>23</v>
      </c>
      <c r="J17" s="181" t="s">
        <v>23</v>
      </c>
      <c r="K17" s="181" t="s">
        <v>11</v>
      </c>
      <c r="L17" s="181" t="s">
        <v>23</v>
      </c>
      <c r="M17" s="181" t="s">
        <v>23</v>
      </c>
      <c r="N17" s="75" t="s">
        <v>22</v>
      </c>
      <c r="O17" s="75" t="s">
        <v>11</v>
      </c>
      <c r="P17" s="75" t="s">
        <v>11</v>
      </c>
      <c r="Q17" s="77"/>
      <c r="R17" s="14"/>
      <c r="S17" s="17"/>
      <c r="T17" s="77"/>
      <c r="U17" s="14"/>
      <c r="V17" s="17"/>
      <c r="W17" s="77"/>
      <c r="X17" s="14"/>
      <c r="Y17" s="17"/>
      <c r="Z17" s="77"/>
      <c r="AA17" s="14"/>
      <c r="AB17" s="17"/>
      <c r="AC17" s="77"/>
      <c r="AD17" s="14"/>
      <c r="AE17" s="17"/>
      <c r="AF17" s="79" t="str">
        <f t="shared" si="0"/>
        <v/>
      </c>
      <c r="AG17" s="3" t="str">
        <f t="shared" si="1"/>
        <v/>
      </c>
      <c r="AH17" s="2"/>
      <c r="AI17" s="110"/>
      <c r="AY17" s="4"/>
      <c r="AZ17" s="4"/>
      <c r="BA17" s="4"/>
      <c r="BB17" s="4"/>
      <c r="BC17" s="4"/>
      <c r="BD17" s="4"/>
      <c r="BE17" s="4"/>
      <c r="BF17" s="4"/>
      <c r="BG17" s="4"/>
      <c r="BH17" s="4"/>
      <c r="BI17" s="4"/>
      <c r="BJ17" s="4"/>
      <c r="BK17" s="4"/>
      <c r="BL17" s="4"/>
      <c r="BM17" s="4"/>
    </row>
    <row r="18" spans="2:65" ht="21" customHeight="1" x14ac:dyDescent="0.25">
      <c r="B18" s="143"/>
      <c r="C18" s="149"/>
      <c r="D18" s="273" t="s">
        <v>686</v>
      </c>
      <c r="E18" s="274"/>
      <c r="F18" s="275"/>
      <c r="G18" s="181" t="s">
        <v>29</v>
      </c>
      <c r="H18" s="181" t="s">
        <v>23</v>
      </c>
      <c r="I18" s="181" t="s">
        <v>23</v>
      </c>
      <c r="J18" s="181" t="s">
        <v>23</v>
      </c>
      <c r="K18" s="181" t="s">
        <v>11</v>
      </c>
      <c r="L18" s="181" t="s">
        <v>23</v>
      </c>
      <c r="M18" s="181" t="s">
        <v>23</v>
      </c>
      <c r="N18" s="75" t="s">
        <v>32</v>
      </c>
      <c r="O18" s="75" t="s">
        <v>11</v>
      </c>
      <c r="P18" s="75" t="s">
        <v>11</v>
      </c>
      <c r="Q18" s="77"/>
      <c r="R18" s="14"/>
      <c r="S18" s="17"/>
      <c r="T18" s="77"/>
      <c r="U18" s="14"/>
      <c r="V18" s="17"/>
      <c r="W18" s="77"/>
      <c r="X18" s="14"/>
      <c r="Y18" s="17"/>
      <c r="Z18" s="77"/>
      <c r="AA18" s="14"/>
      <c r="AB18" s="17"/>
      <c r="AC18" s="77"/>
      <c r="AD18" s="14"/>
      <c r="AE18" s="17"/>
      <c r="AF18" s="79" t="str">
        <f t="shared" si="0"/>
        <v/>
      </c>
      <c r="AG18" s="3" t="str">
        <f t="shared" si="1"/>
        <v/>
      </c>
      <c r="AH18" s="2"/>
      <c r="AI18" s="110"/>
      <c r="AY18" s="4"/>
      <c r="AZ18" s="4"/>
      <c r="BA18" s="4"/>
      <c r="BB18" s="4"/>
      <c r="BC18" s="4"/>
      <c r="BD18" s="4"/>
      <c r="BE18" s="4"/>
      <c r="BF18" s="4"/>
      <c r="BG18" s="4"/>
      <c r="BH18" s="4"/>
      <c r="BI18" s="4"/>
      <c r="BJ18" s="4"/>
      <c r="BK18" s="4"/>
      <c r="BL18" s="4"/>
      <c r="BM18" s="4"/>
    </row>
    <row r="19" spans="2:65" ht="21" customHeight="1" x14ac:dyDescent="0.25">
      <c r="B19" s="143"/>
      <c r="C19" s="149"/>
      <c r="D19" s="273" t="s">
        <v>492</v>
      </c>
      <c r="E19" s="274"/>
      <c r="F19" s="275"/>
      <c r="G19" s="181" t="s">
        <v>29</v>
      </c>
      <c r="H19" s="181" t="s">
        <v>23</v>
      </c>
      <c r="I19" s="181" t="s">
        <v>23</v>
      </c>
      <c r="J19" s="181" t="s">
        <v>23</v>
      </c>
      <c r="K19" s="181" t="s">
        <v>11</v>
      </c>
      <c r="L19" s="181" t="s">
        <v>23</v>
      </c>
      <c r="M19" s="181" t="s">
        <v>23</v>
      </c>
      <c r="N19" s="75" t="s">
        <v>9</v>
      </c>
      <c r="O19" s="75" t="s">
        <v>11</v>
      </c>
      <c r="P19" s="75" t="s">
        <v>11</v>
      </c>
      <c r="Q19" s="77"/>
      <c r="R19" s="14"/>
      <c r="S19" s="17"/>
      <c r="T19" s="77"/>
      <c r="U19" s="14"/>
      <c r="V19" s="17"/>
      <c r="W19" s="77"/>
      <c r="X19" s="14"/>
      <c r="Y19" s="17"/>
      <c r="Z19" s="77"/>
      <c r="AA19" s="14"/>
      <c r="AB19" s="17"/>
      <c r="AC19" s="77"/>
      <c r="AD19" s="14"/>
      <c r="AE19" s="17"/>
      <c r="AF19" s="79" t="str">
        <f t="shared" si="0"/>
        <v/>
      </c>
      <c r="AG19" s="3" t="str">
        <f t="shared" si="1"/>
        <v/>
      </c>
      <c r="AH19" s="2"/>
      <c r="AI19" s="110"/>
      <c r="AY19" s="4"/>
      <c r="AZ19" s="4"/>
      <c r="BA19" s="4"/>
      <c r="BB19" s="4"/>
      <c r="BC19" s="4"/>
      <c r="BD19" s="4"/>
      <c r="BE19" s="4"/>
      <c r="BF19" s="4"/>
      <c r="BG19" s="4"/>
      <c r="BH19" s="4"/>
      <c r="BI19" s="4"/>
      <c r="BJ19" s="4"/>
      <c r="BK19" s="4"/>
      <c r="BL19" s="4"/>
      <c r="BM19" s="4"/>
    </row>
    <row r="20" spans="2:65" ht="21" customHeight="1" x14ac:dyDescent="0.25">
      <c r="B20" s="143"/>
      <c r="C20" s="110"/>
      <c r="D20" s="276" t="s">
        <v>530</v>
      </c>
      <c r="E20" s="277"/>
      <c r="F20" s="278"/>
      <c r="G20" s="181" t="s">
        <v>29</v>
      </c>
      <c r="H20" s="181" t="s">
        <v>23</v>
      </c>
      <c r="I20" s="181" t="s">
        <v>23</v>
      </c>
      <c r="J20" s="181" t="s">
        <v>23</v>
      </c>
      <c r="K20" s="181" t="s">
        <v>11</v>
      </c>
      <c r="L20" s="181" t="s">
        <v>23</v>
      </c>
      <c r="M20" s="181" t="s">
        <v>23</v>
      </c>
      <c r="N20" s="75" t="s">
        <v>11</v>
      </c>
      <c r="O20" s="75" t="s">
        <v>11</v>
      </c>
      <c r="P20" s="75" t="s">
        <v>11</v>
      </c>
      <c r="Q20" s="79" t="str">
        <f>IF(OR(SUMPRODUCT(--(Q14:Q19=""),--(R14:R19=""))&gt;0,COUNTIF(R14:R19,"M")&gt;0, COUNTIF(R14:R19,"X")=6),"",SUM(Q14:Q19))</f>
        <v/>
      </c>
      <c r="R20" s="3" t="str">
        <f>IF(AND(COUNTIF(R14:R19,"X")=6,SUM(Q14:Q19)=0,ISNUMBER(Q20)),"",IF(COUNTIF(R14:R19,"M")&gt;0,"M", IF(AND(COUNTIF(R14:R19,R14)=6,OR(R14="X",R14="W",R14="Z")),UPPER(R14),"")))</f>
        <v/>
      </c>
      <c r="S20" s="2"/>
      <c r="T20" s="79" t="str">
        <f>IF(OR(SUMPRODUCT(--(T14:T19=""),--(U14:U19=""))&gt;0,COUNTIF(U14:U19,"M")&gt;0, COUNTIF(U14:U19,"X")=6),"",SUM(T14:T19))</f>
        <v/>
      </c>
      <c r="U20" s="3" t="str">
        <f>IF(AND(COUNTIF(U14:U19,"X")=6,SUM(T14:T19)=0,ISNUMBER(T20)),"",IF(COUNTIF(U14:U19,"M")&gt;0,"M", IF(AND(COUNTIF(U14:U19,U14)=6,OR(U14="X",U14="W",U14="Z")),UPPER(U14),"")))</f>
        <v/>
      </c>
      <c r="V20" s="2"/>
      <c r="W20" s="79" t="str">
        <f>IF(OR(SUMPRODUCT(--(W14:W19=""),--(X14:X19=""))&gt;0,COUNTIF(X14:X19,"M")&gt;0, COUNTIF(X14:X19,"X")=6),"",SUM(W14:W19))</f>
        <v/>
      </c>
      <c r="X20" s="3" t="str">
        <f>IF(AND(COUNTIF(X14:X19,"X")=6,SUM(W14:W19)=0,ISNUMBER(W20)),"",IF(COUNTIF(X14:X19,"M")&gt;0,"M", IF(AND(COUNTIF(X14:X19,X14)=6,OR(X14="X",X14="W",X14="Z")),UPPER(X14),"")))</f>
        <v/>
      </c>
      <c r="Y20" s="2"/>
      <c r="Z20" s="79" t="str">
        <f>IF(OR(SUMPRODUCT(--(Z14:Z19=""),--(AA14:AA19=""))&gt;0,COUNTIF(AA14:AA19,"M")&gt;0, COUNTIF(AA14:AA19,"X")=6),"",SUM(Z14:Z19))</f>
        <v/>
      </c>
      <c r="AA20" s="3" t="str">
        <f>IF(AND(COUNTIF(AA14:AA19,"X")=6,SUM(Z14:Z19)=0,ISNUMBER(Z20)),"",IF(COUNTIF(AA14:AA19,"M")&gt;0,"M", IF(AND(COUNTIF(AA14:AA19,AA14)=6,OR(AA14="X",AA14="W",AA14="Z")),UPPER(AA14),"")))</f>
        <v/>
      </c>
      <c r="AB20" s="2"/>
      <c r="AC20" s="79" t="str">
        <f>IF(OR(SUMPRODUCT(--(AC14:AC19=""),--(AD14:AD19=""))&gt;0,COUNTIF(AD14:AD19,"M")&gt;0, COUNTIF(AD14:AD19,"X")=6),"",SUM(AC14:AC19))</f>
        <v/>
      </c>
      <c r="AD20" s="3" t="str">
        <f>IF(AND(COUNTIF(AD14:AD19,"X")=6,SUM(AC14:AC19)=0,ISNUMBER(AC20)),"",IF(COUNTIF(AD14:AD19,"M")&gt;0,"M", IF(AND(COUNTIF(AD14:AD19,AD14)=6,OR(AD14="X",AD14="W",AD14="Z")),UPPER(AD14),"")))</f>
        <v/>
      </c>
      <c r="AE20" s="2"/>
      <c r="AF20" s="79" t="str">
        <f>IF(OR(SUMPRODUCT(--(AF14:AF19=""),--(AG14:AG19=""))&gt;0,COUNTIF(AG14:AG19,"M")&gt;0, COUNTIF(AG14:AG19,"X")=6),"",SUM(AF14:AF19))</f>
        <v/>
      </c>
      <c r="AG20" s="3" t="str">
        <f>IF(AND(COUNTIF(AG14:AG19,"X")=6,SUM(AF14:AF19)=0,ISNUMBER(AF20)),"",IF(COUNTIF(AG14:AG19,"M")&gt;0,"M", IF(AND(COUNTIF(AG14:AG19,AG14)=6,OR(AG14="X",AG14="W",AG14="Z")),UPPER(AG14),"")))</f>
        <v/>
      </c>
      <c r="AH20" s="2"/>
      <c r="AI20" s="110"/>
      <c r="AY20" s="4"/>
      <c r="AZ20" s="4"/>
      <c r="BA20" s="4"/>
      <c r="BB20" s="4"/>
      <c r="BC20" s="4"/>
      <c r="BD20" s="4"/>
      <c r="BE20" s="4"/>
      <c r="BF20" s="4"/>
      <c r="BG20" s="4"/>
      <c r="BH20" s="4"/>
      <c r="BI20" s="4"/>
      <c r="BJ20" s="4"/>
      <c r="BK20" s="4"/>
      <c r="BL20" s="4"/>
      <c r="BM20" s="4"/>
    </row>
    <row r="21" spans="2:65" ht="21" customHeight="1" x14ac:dyDescent="0.25">
      <c r="B21" s="143"/>
      <c r="C21" s="110"/>
      <c r="D21" s="110"/>
      <c r="E21" s="110"/>
      <c r="F21" s="110"/>
      <c r="G21" s="186"/>
      <c r="H21" s="186"/>
      <c r="I21" s="186"/>
      <c r="J21" s="186"/>
      <c r="K21" s="186"/>
      <c r="L21" s="186"/>
      <c r="M21" s="186"/>
      <c r="N21" s="186"/>
      <c r="O21" s="186"/>
      <c r="P21" s="186"/>
      <c r="Q21" s="110"/>
      <c r="R21" s="110"/>
      <c r="S21" s="110"/>
      <c r="T21" s="110"/>
      <c r="U21" s="110"/>
      <c r="V21" s="110"/>
      <c r="W21" s="110"/>
      <c r="X21" s="110"/>
      <c r="Y21" s="110"/>
      <c r="Z21" s="110"/>
      <c r="AA21" s="110"/>
      <c r="AB21" s="110"/>
      <c r="AC21" s="110"/>
      <c r="AD21" s="110"/>
      <c r="AE21" s="110"/>
      <c r="AF21" s="110"/>
      <c r="AG21" s="110"/>
      <c r="AH21" s="110"/>
      <c r="AI21" s="110"/>
    </row>
    <row r="22" spans="2:65" hidden="1" x14ac:dyDescent="0.25">
      <c r="B22" s="143"/>
    </row>
    <row r="23" spans="2:65" hidden="1" x14ac:dyDescent="0.25">
      <c r="B23" s="143"/>
    </row>
    <row r="24" spans="2:65" hidden="1" x14ac:dyDescent="0.25">
      <c r="B24" s="143"/>
    </row>
    <row r="25" spans="2:65" hidden="1" x14ac:dyDescent="0.25">
      <c r="B25" s="143"/>
    </row>
    <row r="26" spans="2:65" hidden="1" x14ac:dyDescent="0.25">
      <c r="B26" s="143"/>
    </row>
    <row r="27" spans="2:65" hidden="1" x14ac:dyDescent="0.25">
      <c r="B27" s="143"/>
    </row>
    <row r="28" spans="2:65" hidden="1" x14ac:dyDescent="0.25">
      <c r="B28" s="143"/>
    </row>
    <row r="29" spans="2:65" hidden="1" x14ac:dyDescent="0.25">
      <c r="B29" s="143"/>
    </row>
    <row r="30" spans="2:65" hidden="1" x14ac:dyDescent="0.25">
      <c r="B30" s="143"/>
    </row>
    <row r="31" spans="2:65" hidden="1" x14ac:dyDescent="0.25">
      <c r="B31" s="143"/>
    </row>
    <row r="32" spans="2:65" hidden="1" x14ac:dyDescent="0.25">
      <c r="B32" s="143"/>
    </row>
    <row r="33" spans="2:2" x14ac:dyDescent="0.25">
      <c r="B33" s="143"/>
    </row>
    <row r="34" spans="2:2" x14ac:dyDescent="0.25">
      <c r="B34" s="143"/>
    </row>
    <row r="35" spans="2:2" x14ac:dyDescent="0.25">
      <c r="B35" s="143"/>
    </row>
    <row r="36" spans="2:2" x14ac:dyDescent="0.25">
      <c r="B36" s="143"/>
    </row>
    <row r="37" spans="2:2" x14ac:dyDescent="0.25">
      <c r="B37" s="143"/>
    </row>
    <row r="38" spans="2:2" x14ac:dyDescent="0.25">
      <c r="B38" s="143"/>
    </row>
    <row r="39" spans="2:2" x14ac:dyDescent="0.25">
      <c r="B39" s="143"/>
    </row>
    <row r="40" spans="2:2" x14ac:dyDescent="0.25">
      <c r="B40" s="143"/>
    </row>
    <row r="41" spans="2:2" x14ac:dyDescent="0.25">
      <c r="B41" s="143"/>
    </row>
  </sheetData>
  <sheetProtection algorithmName="SHA-512" hashValue="Z2f8X97OczZhHRp9EFY++oIe2yoNG2MyJO8FF20fCQJFjTv0Wx8CKt7AX17OsJRvbRo7TTEJukK+hZhM6nYSLA==" saltValue="GuoDhlAmWOzgh0Daxv3vSg==" spinCount="100000" sheet="1" objects="1" scenarios="1" formatCells="0" formatColumns="0" formatRows="0" sort="0" autoFilter="0"/>
  <customSheetViews>
    <customSheetView guid="{AABB0023-C9D0-4D2D-A785-9541A15F04D9}" showGridLines="0" fitToPage="1" hiddenRows="1" hiddenColumns="1" topLeftCell="C1">
      <selection activeCell="D3" sqref="D3"/>
      <pageMargins left="0.23622047244094491" right="0.23622047244094491" top="0.74803149606299213" bottom="0.74803149606299213" header="0.31496062992125984" footer="0.31496062992125984"/>
      <printOptions horizontalCentered="1"/>
      <pageSetup paperSize="9" scale="79" fitToHeight="2" orientation="landscape" horizontalDpi="1200" verticalDpi="1200" r:id="rId1"/>
      <headerFooter>
        <oddFooter>&amp;C&amp;P&amp;R&amp;F</oddFooter>
      </headerFooter>
    </customSheetView>
    <customSheetView guid="{6A178A3F-7933-461E-AA9A-C2F3F364B75A}" showGridLines="0" fitToPage="1" hiddenRows="1" hiddenColumns="1" topLeftCell="C1">
      <selection activeCell="C1" sqref="C1"/>
      <pageMargins left="0.23622047244094491" right="0.23622047244094491" top="0.74803149606299213" bottom="0.74803149606299213" header="0.31496062992125984" footer="0.31496062992125984"/>
      <printOptions horizontalCentered="1"/>
      <pageSetup paperSize="9" scale="79" fitToHeight="2" orientation="landscape" horizontalDpi="1200" verticalDpi="1200" r:id="rId2"/>
      <headerFooter>
        <oddFooter>&amp;C&amp;P&amp;R&amp;F</oddFooter>
      </headerFooter>
    </customSheetView>
    <customSheetView guid="{A1C9D97C-046E-419A-93B9-3F9A91674148}" showGridLines="0" fitToPage="1" hiddenRows="1" hiddenColumns="1" topLeftCell="C1">
      <selection activeCell="E4" sqref="E4"/>
      <pageMargins left="0.23622047244094491" right="0.23622047244094491" top="0.74803149606299213" bottom="0.74803149606299213" header="0.31496062992125984" footer="0.31496062992125984"/>
      <printOptions horizontalCentered="1"/>
      <pageSetup paperSize="9" scale="79" fitToHeight="2" orientation="landscape" horizontalDpi="1200" verticalDpi="1200" r:id="rId3"/>
      <headerFooter>
        <oddFooter>&amp;C&amp;P&amp;R&amp;F</oddFooter>
      </headerFooter>
    </customSheetView>
    <customSheetView guid="{CAE2CA56-DE83-43E4-9AD9-03049E65F6EF}" showGridLines="0" fitToPage="1" hiddenRows="1" hiddenColumns="1" topLeftCell="C1">
      <selection activeCell="D3" sqref="D3"/>
      <pageMargins left="0.23622047244094491" right="0.23622047244094491" top="0.74803149606299213" bottom="0.74803149606299213" header="0.31496062992125984" footer="0.31496062992125984"/>
      <printOptions horizontalCentered="1"/>
      <pageSetup paperSize="9" scale="79" fitToHeight="2" orientation="landscape" horizontalDpi="1200" verticalDpi="1200" r:id="rId4"/>
      <headerFooter>
        <oddFooter>&amp;C&amp;P&amp;R&amp;F</oddFooter>
      </headerFooter>
    </customSheetView>
  </customSheetViews>
  <mergeCells count="15">
    <mergeCell ref="D18:F18"/>
    <mergeCell ref="D19:F19"/>
    <mergeCell ref="D20:F20"/>
    <mergeCell ref="D6:F7"/>
    <mergeCell ref="D14:F14"/>
    <mergeCell ref="D15:F15"/>
    <mergeCell ref="D16:F16"/>
    <mergeCell ref="D17:F17"/>
    <mergeCell ref="Q6:AH6"/>
    <mergeCell ref="Q7:S7"/>
    <mergeCell ref="T7:V7"/>
    <mergeCell ref="W7:Y7"/>
    <mergeCell ref="Z7:AB7"/>
    <mergeCell ref="AC7:AE7"/>
    <mergeCell ref="AF7:AH7"/>
  </mergeCells>
  <conditionalFormatting sqref="Q14:Q20 T14:T20 W14:W20 Z14:Z20 AC14:AC20 AF14:AF20">
    <cfRule type="expression" dxfId="70" priority="3">
      <formula xml:space="preserve"> OR(AND(Q14=0,Q14&lt;&gt;"",R14&lt;&gt;"Z",R14&lt;&gt;""),AND(Q14&gt;0,Q14&lt;&gt;"",R14&lt;&gt;"W",R14&lt;&gt;""),AND(Q14="", R14="W"))</formula>
    </cfRule>
  </conditionalFormatting>
  <conditionalFormatting sqref="R14:R20 U14:U20 X14:X20 AA14:AA20 AD14:AD20 AG14:AG20">
    <cfRule type="expression" dxfId="69" priority="2">
      <formula xml:space="preserve"> OR(AND(Q14=0,Q14&lt;&gt;"",R14&lt;&gt;"Z",R14&lt;&gt;""),AND(Q14&gt;0,Q14&lt;&gt;"",R14&lt;&gt;"W",R14&lt;&gt;""),AND(Q14="", R14="W"))</formula>
    </cfRule>
  </conditionalFormatting>
  <conditionalFormatting sqref="S14:S20 V14:V20 Y14:Y20 AB14:AB20 AE14:AE20 AH14:AH20">
    <cfRule type="expression" dxfId="68" priority="1">
      <formula xml:space="preserve"> AND(OR(R14="X",R14="W"),S14="")</formula>
    </cfRule>
  </conditionalFormatting>
  <conditionalFormatting sqref="AF20 Q20 T20 W20 Z20 AC20">
    <cfRule type="expression" dxfId="67" priority="5">
      <formula>OR(COUNTIF(R14:R19,"M")=6, COUNTIF(R14:R19,"X")=6)</formula>
    </cfRule>
    <cfRule type="expression" dxfId="66" priority="7">
      <formula>IF(OR(SUMPRODUCT(--(Q14:Q19=""),--(R14:R19=""))&gt;0,COUNTIF(R14:R19,"M")&gt;0, COUNTIF(R14:R19,"X")=6),"",SUM(Q14:Q19)) &lt;&gt; Q20</formula>
    </cfRule>
  </conditionalFormatting>
  <conditionalFormatting sqref="AG20 R20 U20 X20 AA20 AD20">
    <cfRule type="expression" dxfId="65" priority="9">
      <formula>OR(COUNTIF(R14:R19,"M")=6, COUNTIF(R14:R19,"X")=6)</formula>
    </cfRule>
    <cfRule type="expression" dxfId="64" priority="11">
      <formula>IF(AND(COUNTIF(R14:R19,"X")=6,SUM(Q14:Q19)=0,ISNUMBER(Q20)),"",IF(COUNTIF(R14:R19,"M")&gt;0,"M", IF(AND(COUNTIF(R14:R19,R14)=6,OR(R14="X",R14="W",R14="Z")),UPPER(R14),""))) &lt;&gt; R20</formula>
    </cfRule>
  </conditionalFormatting>
  <conditionalFormatting sqref="AF14:AF19">
    <cfRule type="expression" dxfId="63" priority="13">
      <formula>OR(AND(R14="X",U14="X",X14="X",AA14="X",AD14="X"),AND(R14="M", U14="M",X14="M", AA14="M", AD14="M"))</formula>
    </cfRule>
  </conditionalFormatting>
  <conditionalFormatting sqref="AF14:AF19">
    <cfRule type="expression" dxfId="62" priority="15">
      <formula>IF(OR(EXACT(Q14,R14),EXACT(T14,U14),EXACT(W14,X14),EXACT(Z14,AA14),EXACT(AC14,AD14),AND(R14="X",U14="X",X14="X",AA14="X",AD14="X"),OR(R14="M", U14="M",X14="M", AA14="M", AD14="M")),"",SUM(Q14,T14,W14,Z14,AC14)) &lt;&gt; AF14</formula>
    </cfRule>
  </conditionalFormatting>
  <conditionalFormatting sqref="AG14:AG19">
    <cfRule type="expression" dxfId="61" priority="17">
      <formula>OR(AND(R14="X",U14="X",X14="X",AA14="X",AD14="X"),AND(R14="M", U14="M",X14="M", AA14="M", AD14="M"))</formula>
    </cfRule>
  </conditionalFormatting>
  <conditionalFormatting sqref="AG14:AG19">
    <cfRule type="expression" dxfId="60" priority="19">
      <formula xml:space="preserve"> IF(AND(AND(R14="X",U14="X",X14="X",AA14="X",AD14="X"),SUM(Q14,T14,W14,Z14,AC14)=0,ISNUMBER(AF14)),"",IF(OR(R14="M",U14="M",X14="M",AA14="M",AD14="M"),"M",IF(AND(R14=U14,R14=X14,R14=AA14,R14=AD14,OR(R14="X",R14="W",R14="Z")),UPPER(R14),""))) &lt;&gt; AG14</formula>
    </cfRule>
  </conditionalFormatting>
  <dataValidations count="5">
    <dataValidation allowBlank="1" showInputMessage="1" showErrorMessage="1" sqref="A1:B8 P1:AH7 Q8:AH13 Q21:AH1048576 P8:P1048576 A10:B1048576 AI1:XFD1048576 C1:C1048576 E1:E3 D1:D4 G1:O1048576 F1:F5 D6 D8:F13 D21:F1048576 D14:D20"/>
    <dataValidation type="decimal" operator="greaterThanOrEqual" allowBlank="1" showInputMessage="1" showErrorMessage="1" errorTitle="Entrée non valide" error="Veuillez entrer une valeur numérique" sqref="Q14:Q20 T14:T20 W14:W20 Z14:Z20 AC14:AC20 AF14:AF20">
      <formula1>0</formula1>
    </dataValidation>
    <dataValidation type="list" allowBlank="1" showDropDown="1" showInputMessage="1" showErrorMessage="1" errorTitle="Entrée non valide" error="Veuillez entrer l'un des codes suivants (majuscules seulement) :_x000a_M - Manquant_x000a_W - Inclut des données d'une autre catégorie_x000a_X - Données incluses dans une autre catégorie_x000a_Z - Ne s'applique pas" sqref="R14:R20 U14:U20 X14:X20 AA14:AA20 AD14:AD20 AG14:AG20">
      <formula1>"Z,M,X,W"</formula1>
    </dataValidation>
    <dataValidation type="textLength" allowBlank="1" showInputMessage="1" showErrorMessage="1" errorTitle="Entrée non valide" error="La longueur du texte devrait être comprise entre 2 et 500 caractères" sqref="S14:S20 V14:V20 Y14:Y20 AB14:AB20 AE14:AE20 AH14:AH20">
      <formula1>2</formula1>
      <formula2>500</formula2>
    </dataValidation>
    <dataValidation type="list" allowBlank="1" showInputMessage="1" showErrorMessage="1" sqref="E4">
      <formula1>"2018,2017,2016,2015,2014, 2013, 2012, 2011, 2010, 2009, 2008, 2007, 2006, 2005"</formula1>
    </dataValidation>
  </dataValidations>
  <printOptions horizontalCentered="1"/>
  <pageMargins left="0.23622047244094491" right="0.23622047244094491" top="0.74803149606299213" bottom="0.74803149606299213" header="0.31496062992125984" footer="0.31496062992125984"/>
  <pageSetup paperSize="9" scale="79" fitToHeight="2" orientation="landscape" horizontalDpi="1200" verticalDpi="1200" r:id="rId5"/>
  <headerFooter>
    <oddFooter>&amp;C&amp;P&amp;R&amp;F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M41"/>
  <sheetViews>
    <sheetView showGridLines="0" topLeftCell="C1" zoomScaleNormal="100" workbookViewId="0">
      <selection activeCell="C1" sqref="C1"/>
    </sheetView>
  </sheetViews>
  <sheetFormatPr defaultColWidth="16" defaultRowHeight="15" x14ac:dyDescent="0.25"/>
  <cols>
    <col min="1" max="1" width="15" style="143" hidden="1" customWidth="1"/>
    <col min="2" max="2" width="9.7109375" style="185" hidden="1" customWidth="1"/>
    <col min="3" max="3" width="5.7109375" style="143" customWidth="1"/>
    <col min="4" max="4" width="20" style="143" customWidth="1"/>
    <col min="5" max="5" width="9.7109375" style="143" customWidth="1"/>
    <col min="6" max="6" width="21.7109375" style="143" customWidth="1"/>
    <col min="7" max="7" width="7.140625" style="187" hidden="1" customWidth="1"/>
    <col min="8" max="8" width="3.28515625" style="187" hidden="1" customWidth="1"/>
    <col min="9" max="9" width="9.5703125" style="187" hidden="1" customWidth="1"/>
    <col min="10" max="10" width="11" style="187" hidden="1" customWidth="1"/>
    <col min="11" max="11" width="13.140625" style="187" hidden="1" customWidth="1"/>
    <col min="12" max="12" width="3.5703125" style="187" hidden="1" customWidth="1"/>
    <col min="13" max="13" width="7.5703125" style="187" hidden="1" customWidth="1"/>
    <col min="14" max="14" width="7.7109375" style="187" hidden="1" customWidth="1"/>
    <col min="15" max="15" width="6.5703125" style="187" hidden="1" customWidth="1"/>
    <col min="16" max="16" width="9.7109375" style="187" hidden="1" customWidth="1"/>
    <col min="17" max="17" width="12.7109375" style="143" customWidth="1"/>
    <col min="18" max="18" width="2.7109375" style="143" customWidth="1"/>
    <col min="19" max="19" width="5.7109375" style="143" customWidth="1"/>
    <col min="20" max="20" width="12.7109375" style="143" customWidth="1"/>
    <col min="21" max="21" width="2.7109375" style="143" customWidth="1"/>
    <col min="22" max="22" width="5.7109375" style="143" customWidth="1"/>
    <col min="23" max="23" width="12.7109375" style="143" customWidth="1"/>
    <col min="24" max="24" width="2.7109375" style="143" customWidth="1"/>
    <col min="25" max="25" width="5.7109375" style="143" customWidth="1"/>
    <col min="26" max="26" width="12.7109375" style="143" customWidth="1"/>
    <col min="27" max="27" width="2.7109375" style="143" customWidth="1"/>
    <col min="28" max="28" width="5.7109375" style="143" customWidth="1"/>
    <col min="29" max="29" width="12.7109375" style="143" customWidth="1"/>
    <col min="30" max="30" width="2.7109375" style="143" customWidth="1"/>
    <col min="31" max="31" width="5.7109375" style="143" customWidth="1"/>
    <col min="32" max="32" width="12.7109375" style="143" customWidth="1"/>
    <col min="33" max="33" width="2.7109375" style="143" customWidth="1"/>
    <col min="34" max="35" width="5.7109375" style="143" customWidth="1"/>
    <col min="36" max="52" width="16" style="143" hidden="1" customWidth="1"/>
    <col min="53" max="16384" width="16" style="143"/>
  </cols>
  <sheetData>
    <row r="1" spans="1:65" ht="35.1" customHeight="1" x14ac:dyDescent="0.25">
      <c r="A1" s="138" t="s">
        <v>348</v>
      </c>
      <c r="B1" s="139" t="s">
        <v>44</v>
      </c>
      <c r="C1" s="46"/>
      <c r="D1" s="140" t="s">
        <v>527</v>
      </c>
      <c r="E1" s="141"/>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10"/>
      <c r="AY1" s="4"/>
      <c r="AZ1" s="4"/>
      <c r="BA1" s="4"/>
      <c r="BB1" s="4"/>
      <c r="BC1" s="4"/>
      <c r="BD1" s="4"/>
      <c r="BE1" s="4"/>
      <c r="BF1" s="4"/>
      <c r="BG1" s="4"/>
      <c r="BH1" s="4"/>
      <c r="BI1" s="4"/>
      <c r="BJ1" s="4"/>
      <c r="BK1" s="4"/>
      <c r="BL1" s="4"/>
      <c r="BM1" s="4"/>
    </row>
    <row r="2" spans="1:65" ht="9" customHeight="1" x14ac:dyDescent="0.25">
      <c r="A2" s="138" t="s">
        <v>361</v>
      </c>
      <c r="B2" s="139" t="str">
        <f>VAL_R1!B2</f>
        <v>_X</v>
      </c>
      <c r="C2" s="110"/>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10"/>
      <c r="AY2" s="4"/>
      <c r="AZ2" s="4"/>
      <c r="BA2" s="4"/>
      <c r="BB2" s="4"/>
      <c r="BC2" s="4"/>
      <c r="BD2" s="4"/>
      <c r="BE2" s="4"/>
      <c r="BF2" s="4"/>
      <c r="BG2" s="4"/>
      <c r="BH2" s="4"/>
      <c r="BI2" s="4"/>
      <c r="BJ2" s="4"/>
      <c r="BK2" s="4"/>
      <c r="BL2" s="4"/>
      <c r="BM2" s="4"/>
    </row>
    <row r="3" spans="1:65" ht="21" x14ac:dyDescent="0.25">
      <c r="A3" s="138" t="s">
        <v>362</v>
      </c>
      <c r="B3" s="139" t="s">
        <v>23</v>
      </c>
      <c r="C3" s="110"/>
      <c r="D3" s="146" t="s">
        <v>692</v>
      </c>
      <c r="E3" s="144"/>
      <c r="F3" s="144"/>
      <c r="G3" s="144"/>
      <c r="H3" s="144"/>
      <c r="I3" s="144"/>
      <c r="J3" s="144"/>
      <c r="K3" s="144"/>
      <c r="L3" s="144"/>
      <c r="M3" s="144"/>
      <c r="N3" s="144"/>
      <c r="O3" s="144"/>
      <c r="P3" s="144"/>
      <c r="Q3" s="144"/>
      <c r="R3" s="144"/>
      <c r="S3" s="144"/>
      <c r="T3" s="144"/>
      <c r="U3" s="144"/>
      <c r="V3" s="144"/>
      <c r="W3" s="144"/>
      <c r="X3" s="144"/>
      <c r="Y3" s="110"/>
      <c r="Z3" s="110"/>
      <c r="AA3" s="110"/>
      <c r="AB3" s="110"/>
      <c r="AC3" s="110"/>
      <c r="AD3" s="110"/>
      <c r="AE3" s="110"/>
      <c r="AF3" s="110"/>
      <c r="AG3" s="110"/>
      <c r="AH3" s="110"/>
      <c r="AI3" s="110"/>
      <c r="AY3" s="4"/>
      <c r="AZ3" s="4"/>
      <c r="BA3" s="4"/>
      <c r="BB3" s="4"/>
      <c r="BC3" s="4"/>
      <c r="BD3" s="4"/>
      <c r="BE3" s="4"/>
      <c r="BF3" s="4"/>
      <c r="BG3" s="4"/>
      <c r="BH3" s="4"/>
      <c r="BI3" s="4"/>
      <c r="BJ3" s="4"/>
      <c r="BK3" s="4"/>
      <c r="BL3" s="4"/>
      <c r="BM3" s="4"/>
    </row>
    <row r="4" spans="1:65" ht="15" customHeight="1" x14ac:dyDescent="0.25">
      <c r="A4" s="138" t="s">
        <v>363</v>
      </c>
      <c r="B4" s="139" t="s">
        <v>23</v>
      </c>
      <c r="C4" s="110"/>
      <c r="D4" s="147" t="s">
        <v>483</v>
      </c>
      <c r="E4" s="216">
        <v>2017</v>
      </c>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10"/>
      <c r="AY4" s="4"/>
      <c r="AZ4" s="4"/>
      <c r="BA4" s="4"/>
      <c r="BB4" s="4"/>
      <c r="BC4" s="4"/>
      <c r="BD4" s="4"/>
      <c r="BE4" s="4"/>
      <c r="BF4" s="4"/>
      <c r="BG4" s="4"/>
      <c r="BH4" s="4"/>
      <c r="BI4" s="4"/>
      <c r="BJ4" s="4"/>
      <c r="BK4" s="4"/>
      <c r="BL4" s="4"/>
      <c r="BM4" s="4"/>
    </row>
    <row r="5" spans="1:65" ht="15" customHeight="1" x14ac:dyDescent="0.25">
      <c r="A5" s="138" t="s">
        <v>364</v>
      </c>
      <c r="B5" s="139" t="s">
        <v>23</v>
      </c>
      <c r="C5" s="110"/>
      <c r="D5" s="149"/>
      <c r="E5" s="149"/>
      <c r="F5" s="148"/>
      <c r="G5" s="148"/>
      <c r="H5" s="148"/>
      <c r="I5" s="148"/>
      <c r="J5" s="148"/>
      <c r="K5" s="148"/>
      <c r="L5" s="148"/>
      <c r="M5" s="148"/>
      <c r="N5" s="148"/>
      <c r="O5" s="148"/>
      <c r="P5" s="148"/>
      <c r="Q5" s="148"/>
      <c r="R5" s="148"/>
      <c r="S5" s="148"/>
      <c r="T5" s="148"/>
      <c r="U5" s="188"/>
      <c r="V5" s="188"/>
      <c r="W5" s="188"/>
      <c r="X5" s="188"/>
      <c r="Y5" s="188"/>
      <c r="Z5" s="188"/>
      <c r="AA5" s="188"/>
      <c r="AB5" s="188"/>
      <c r="AC5" s="188"/>
      <c r="AD5" s="188"/>
      <c r="AE5" s="188"/>
      <c r="AF5" s="188"/>
      <c r="AG5" s="188"/>
      <c r="AH5" s="188"/>
      <c r="AI5" s="110"/>
      <c r="AY5" s="4"/>
      <c r="AZ5" s="4"/>
      <c r="BA5" s="4"/>
      <c r="BB5" s="4"/>
      <c r="BC5" s="4"/>
      <c r="BD5" s="4"/>
      <c r="BE5" s="4"/>
      <c r="BF5" s="4"/>
      <c r="BG5" s="4"/>
      <c r="BH5" s="4"/>
      <c r="BI5" s="4"/>
      <c r="BJ5" s="4"/>
      <c r="BK5" s="4"/>
      <c r="BL5" s="4"/>
      <c r="BM5" s="4"/>
    </row>
    <row r="6" spans="1:65" ht="21" customHeight="1" x14ac:dyDescent="0.25">
      <c r="A6" s="138" t="s">
        <v>365</v>
      </c>
      <c r="B6" s="139" t="s">
        <v>23</v>
      </c>
      <c r="C6" s="149"/>
      <c r="D6" s="279" t="s">
        <v>689</v>
      </c>
      <c r="E6" s="280"/>
      <c r="F6" s="281"/>
      <c r="G6" s="148"/>
      <c r="H6" s="148"/>
      <c r="I6" s="148"/>
      <c r="J6" s="148"/>
      <c r="K6" s="148"/>
      <c r="L6" s="148"/>
      <c r="M6" s="148"/>
      <c r="N6" s="148"/>
      <c r="O6" s="148"/>
      <c r="P6" s="148"/>
      <c r="Q6" s="263" t="s">
        <v>497</v>
      </c>
      <c r="R6" s="264"/>
      <c r="S6" s="264"/>
      <c r="T6" s="264"/>
      <c r="U6" s="264"/>
      <c r="V6" s="264"/>
      <c r="W6" s="264"/>
      <c r="X6" s="264"/>
      <c r="Y6" s="264"/>
      <c r="Z6" s="264"/>
      <c r="AA6" s="264"/>
      <c r="AB6" s="264"/>
      <c r="AC6" s="264"/>
      <c r="AD6" s="264"/>
      <c r="AE6" s="264"/>
      <c r="AF6" s="264"/>
      <c r="AG6" s="264"/>
      <c r="AH6" s="262"/>
      <c r="AI6" s="110"/>
      <c r="AY6" s="4"/>
      <c r="AZ6" s="4"/>
      <c r="BA6" s="4"/>
      <c r="BB6" s="4"/>
      <c r="BC6" s="4"/>
      <c r="BD6" s="4"/>
      <c r="BE6" s="4"/>
      <c r="BF6" s="4"/>
      <c r="BG6" s="4"/>
      <c r="BH6" s="4"/>
      <c r="BI6" s="4"/>
      <c r="BJ6" s="4"/>
      <c r="BK6" s="4"/>
      <c r="BL6" s="4"/>
      <c r="BM6" s="4"/>
    </row>
    <row r="7" spans="1:65" ht="30" customHeight="1" x14ac:dyDescent="0.25">
      <c r="A7" s="138" t="s">
        <v>367</v>
      </c>
      <c r="B7" s="139" t="s">
        <v>23</v>
      </c>
      <c r="C7" s="149"/>
      <c r="D7" s="282"/>
      <c r="E7" s="283"/>
      <c r="F7" s="284"/>
      <c r="G7" s="151"/>
      <c r="H7" s="151"/>
      <c r="I7" s="151"/>
      <c r="J7" s="151"/>
      <c r="K7" s="151"/>
      <c r="L7" s="151"/>
      <c r="M7" s="151"/>
      <c r="N7" s="68"/>
      <c r="O7" s="68"/>
      <c r="P7" s="68"/>
      <c r="Q7" s="263" t="s">
        <v>498</v>
      </c>
      <c r="R7" s="264"/>
      <c r="S7" s="262"/>
      <c r="T7" s="263" t="s">
        <v>499</v>
      </c>
      <c r="U7" s="264"/>
      <c r="V7" s="262"/>
      <c r="W7" s="263" t="s">
        <v>500</v>
      </c>
      <c r="X7" s="264"/>
      <c r="Y7" s="262"/>
      <c r="Z7" s="263" t="s">
        <v>501</v>
      </c>
      <c r="AA7" s="264"/>
      <c r="AB7" s="262"/>
      <c r="AC7" s="263" t="s">
        <v>492</v>
      </c>
      <c r="AD7" s="264"/>
      <c r="AE7" s="262"/>
      <c r="AF7" s="270" t="s">
        <v>495</v>
      </c>
      <c r="AG7" s="270"/>
      <c r="AH7" s="270"/>
      <c r="AI7" s="110"/>
      <c r="AY7" s="4"/>
      <c r="AZ7" s="4"/>
      <c r="BA7" s="4"/>
      <c r="BB7" s="4"/>
      <c r="BC7" s="4"/>
      <c r="BD7" s="4"/>
      <c r="BE7" s="4"/>
      <c r="BF7" s="4"/>
      <c r="BG7" s="4"/>
      <c r="BH7" s="4"/>
      <c r="BI7" s="4"/>
      <c r="BJ7" s="4"/>
      <c r="BK7" s="4"/>
      <c r="BL7" s="4"/>
      <c r="BM7" s="4"/>
    </row>
    <row r="8" spans="1:65" ht="7.5" customHeight="1" x14ac:dyDescent="0.25">
      <c r="A8" s="189" t="s">
        <v>6</v>
      </c>
      <c r="B8" s="145" t="s">
        <v>52</v>
      </c>
      <c r="C8" s="149"/>
      <c r="D8" s="152"/>
      <c r="E8" s="152"/>
      <c r="F8" s="152"/>
      <c r="G8" s="148"/>
      <c r="H8" s="148"/>
      <c r="I8" s="148"/>
      <c r="J8" s="148"/>
      <c r="K8" s="148"/>
      <c r="L8" s="148"/>
      <c r="M8" s="148"/>
      <c r="N8" s="90"/>
      <c r="O8" s="90"/>
      <c r="P8" s="90"/>
      <c r="Q8" s="148"/>
      <c r="R8" s="148"/>
      <c r="S8" s="148"/>
      <c r="T8" s="148"/>
      <c r="U8" s="148"/>
      <c r="V8" s="148"/>
      <c r="W8" s="148"/>
      <c r="X8" s="148"/>
      <c r="Y8" s="148"/>
      <c r="Z8" s="148"/>
      <c r="AA8" s="148"/>
      <c r="AB8" s="148"/>
      <c r="AC8" s="148"/>
      <c r="AD8" s="148"/>
      <c r="AE8" s="148"/>
      <c r="AF8" s="148"/>
      <c r="AG8" s="148"/>
      <c r="AH8" s="148"/>
      <c r="AI8" s="110"/>
      <c r="AY8" s="4"/>
      <c r="AZ8" s="4"/>
      <c r="BA8" s="4"/>
      <c r="BB8" s="4"/>
      <c r="BC8" s="4"/>
      <c r="BD8" s="4"/>
      <c r="BE8" s="4"/>
      <c r="BF8" s="4"/>
      <c r="BG8" s="4"/>
      <c r="BH8" s="4"/>
      <c r="BI8" s="4"/>
      <c r="BJ8" s="4"/>
      <c r="BK8" s="4"/>
      <c r="BL8" s="4"/>
      <c r="BM8" s="4"/>
    </row>
    <row r="9" spans="1:65" s="153" customFormat="1" ht="21" hidden="1" customHeight="1" x14ac:dyDescent="0.25">
      <c r="C9" s="154"/>
      <c r="D9" s="155"/>
      <c r="E9" s="155"/>
      <c r="F9" s="155"/>
      <c r="G9" s="156"/>
      <c r="H9" s="156"/>
      <c r="I9" s="156"/>
      <c r="J9" s="156"/>
      <c r="K9" s="156"/>
      <c r="L9" s="156"/>
      <c r="M9" s="156"/>
      <c r="N9" s="70"/>
      <c r="O9" s="70"/>
      <c r="P9" s="69" t="s">
        <v>43</v>
      </c>
      <c r="Q9" s="158">
        <f>$E$4</f>
        <v>2017</v>
      </c>
      <c r="R9" s="159"/>
      <c r="S9" s="159"/>
      <c r="T9" s="158">
        <f>$E$4</f>
        <v>2017</v>
      </c>
      <c r="U9" s="159"/>
      <c r="V9" s="159"/>
      <c r="W9" s="158">
        <f>$E$4</f>
        <v>2017</v>
      </c>
      <c r="X9" s="159"/>
      <c r="Y9" s="159"/>
      <c r="Z9" s="158">
        <f>$E$4</f>
        <v>2017</v>
      </c>
      <c r="AA9" s="159"/>
      <c r="AB9" s="159"/>
      <c r="AC9" s="158">
        <f>$E$4</f>
        <v>2017</v>
      </c>
      <c r="AD9" s="159"/>
      <c r="AE9" s="159"/>
      <c r="AF9" s="158">
        <f>$E$4</f>
        <v>2017</v>
      </c>
      <c r="AG9" s="159"/>
      <c r="AH9" s="159"/>
      <c r="AI9" s="160"/>
      <c r="AY9" s="76"/>
      <c r="AZ9" s="76"/>
      <c r="BA9" s="76"/>
      <c r="BB9" s="76"/>
      <c r="BC9" s="76"/>
      <c r="BD9" s="76"/>
      <c r="BE9" s="76"/>
      <c r="BF9" s="76"/>
      <c r="BG9" s="76"/>
      <c r="BH9" s="76"/>
      <c r="BI9" s="76"/>
      <c r="BJ9" s="76"/>
      <c r="BK9" s="76"/>
      <c r="BL9" s="76"/>
      <c r="BM9" s="76"/>
    </row>
    <row r="10" spans="1:65" s="153" customFormat="1" ht="21" hidden="1" customHeight="1" x14ac:dyDescent="0.25">
      <c r="A10" s="143"/>
      <c r="B10" s="143"/>
      <c r="C10" s="154"/>
      <c r="D10" s="155"/>
      <c r="E10" s="155"/>
      <c r="F10" s="155"/>
      <c r="G10" s="163"/>
      <c r="H10" s="163"/>
      <c r="I10" s="163"/>
      <c r="J10" s="163"/>
      <c r="K10" s="163"/>
      <c r="L10" s="163"/>
      <c r="M10" s="163"/>
      <c r="N10" s="71"/>
      <c r="O10" s="71"/>
      <c r="P10" s="69" t="s">
        <v>366</v>
      </c>
      <c r="Q10" s="190" t="s">
        <v>18</v>
      </c>
      <c r="R10" s="158"/>
      <c r="S10" s="158"/>
      <c r="T10" s="190" t="s">
        <v>20</v>
      </c>
      <c r="U10" s="158"/>
      <c r="V10" s="158"/>
      <c r="W10" s="190" t="s">
        <v>21</v>
      </c>
      <c r="X10" s="158"/>
      <c r="Y10" s="158"/>
      <c r="Z10" s="190" t="s">
        <v>22</v>
      </c>
      <c r="AA10" s="158"/>
      <c r="AB10" s="158"/>
      <c r="AC10" s="190" t="s">
        <v>9</v>
      </c>
      <c r="AD10" s="158"/>
      <c r="AE10" s="158"/>
      <c r="AF10" s="190" t="s">
        <v>11</v>
      </c>
      <c r="AG10" s="158"/>
      <c r="AH10" s="158"/>
      <c r="AI10" s="160"/>
      <c r="AY10" s="76"/>
      <c r="AZ10" s="76"/>
      <c r="BA10" s="76"/>
      <c r="BB10" s="76"/>
      <c r="BC10" s="76"/>
      <c r="BD10" s="76"/>
      <c r="BE10" s="76"/>
      <c r="BF10" s="76"/>
      <c r="BG10" s="76"/>
      <c r="BH10" s="76"/>
      <c r="BI10" s="76"/>
      <c r="BJ10" s="76"/>
      <c r="BK10" s="76"/>
      <c r="BL10" s="76"/>
      <c r="BM10" s="76"/>
    </row>
    <row r="11" spans="1:65" s="153" customFormat="1" ht="21" hidden="1" customHeight="1" x14ac:dyDescent="0.25">
      <c r="A11" s="143"/>
      <c r="B11" s="143"/>
      <c r="C11" s="154"/>
      <c r="D11" s="155"/>
      <c r="E11" s="155"/>
      <c r="F11" s="155"/>
      <c r="G11" s="157"/>
      <c r="H11" s="157"/>
      <c r="I11" s="163"/>
      <c r="J11" s="163"/>
      <c r="K11" s="163"/>
      <c r="L11" s="163"/>
      <c r="M11" s="163"/>
      <c r="N11" s="71"/>
      <c r="O11" s="71"/>
      <c r="P11" s="69"/>
      <c r="Q11" s="190"/>
      <c r="R11" s="164"/>
      <c r="S11" s="164"/>
      <c r="T11" s="190"/>
      <c r="U11" s="164"/>
      <c r="V11" s="164"/>
      <c r="W11" s="190"/>
      <c r="X11" s="164"/>
      <c r="Y11" s="164"/>
      <c r="Z11" s="190"/>
      <c r="AA11" s="164"/>
      <c r="AB11" s="164"/>
      <c r="AC11" s="190"/>
      <c r="AD11" s="164"/>
      <c r="AE11" s="164"/>
      <c r="AF11" s="190"/>
      <c r="AG11" s="164"/>
      <c r="AH11" s="164"/>
      <c r="AI11" s="160"/>
      <c r="AY11" s="76"/>
      <c r="AZ11" s="76"/>
      <c r="BA11" s="76"/>
      <c r="BB11" s="76"/>
      <c r="BC11" s="76"/>
      <c r="BD11" s="76"/>
      <c r="BE11" s="76"/>
      <c r="BF11" s="76"/>
      <c r="BG11" s="76"/>
      <c r="BH11" s="76"/>
      <c r="BI11" s="76"/>
      <c r="BJ11" s="76"/>
      <c r="BK11" s="76"/>
      <c r="BL11" s="76"/>
      <c r="BM11" s="76"/>
    </row>
    <row r="12" spans="1:65" ht="21" hidden="1" customHeight="1" x14ac:dyDescent="0.25">
      <c r="B12" s="143"/>
      <c r="C12" s="149"/>
      <c r="D12" s="162"/>
      <c r="E12" s="162"/>
      <c r="F12" s="162"/>
      <c r="G12" s="163"/>
      <c r="H12" s="163"/>
      <c r="I12" s="163"/>
      <c r="J12" s="163"/>
      <c r="K12" s="163"/>
      <c r="L12" s="163"/>
      <c r="M12" s="163"/>
      <c r="N12" s="71"/>
      <c r="O12" s="71"/>
      <c r="P12" s="72"/>
      <c r="Q12" s="174"/>
      <c r="R12" s="174"/>
      <c r="S12" s="174"/>
      <c r="T12" s="174"/>
      <c r="U12" s="174"/>
      <c r="V12" s="174"/>
      <c r="W12" s="174"/>
      <c r="X12" s="174"/>
      <c r="Y12" s="174"/>
      <c r="Z12" s="174"/>
      <c r="AA12" s="174"/>
      <c r="AB12" s="174"/>
      <c r="AC12" s="174"/>
      <c r="AD12" s="174"/>
      <c r="AE12" s="174"/>
      <c r="AF12" s="174"/>
      <c r="AG12" s="174"/>
      <c r="AH12" s="174"/>
      <c r="AI12" s="110"/>
      <c r="AY12" s="4"/>
      <c r="AZ12" s="4"/>
      <c r="BA12" s="4"/>
      <c r="BB12" s="4"/>
      <c r="BC12" s="4"/>
      <c r="BD12" s="4"/>
      <c r="BE12" s="4"/>
      <c r="BF12" s="4"/>
      <c r="BG12" s="4"/>
      <c r="BH12" s="4"/>
      <c r="BI12" s="4"/>
      <c r="BJ12" s="4"/>
      <c r="BK12" s="4"/>
      <c r="BL12" s="4"/>
      <c r="BM12" s="4"/>
    </row>
    <row r="13" spans="1:65" ht="21" hidden="1" customHeight="1" x14ac:dyDescent="0.25">
      <c r="B13" s="143"/>
      <c r="C13" s="149"/>
      <c r="D13" s="162"/>
      <c r="E13" s="162"/>
      <c r="F13" s="162"/>
      <c r="G13" s="176" t="s">
        <v>370</v>
      </c>
      <c r="H13" s="176" t="s">
        <v>10</v>
      </c>
      <c r="I13" s="177" t="s">
        <v>404</v>
      </c>
      <c r="J13" s="176" t="s">
        <v>371</v>
      </c>
      <c r="K13" s="176" t="s">
        <v>403</v>
      </c>
      <c r="L13" s="176" t="s">
        <v>357</v>
      </c>
      <c r="M13" s="176" t="s">
        <v>380</v>
      </c>
      <c r="N13" s="73" t="s">
        <v>372</v>
      </c>
      <c r="O13" s="73" t="s">
        <v>374</v>
      </c>
      <c r="P13" s="74" t="s">
        <v>375</v>
      </c>
      <c r="Q13" s="174"/>
      <c r="R13" s="174"/>
      <c r="S13" s="174"/>
      <c r="T13" s="174"/>
      <c r="U13" s="174"/>
      <c r="V13" s="174"/>
      <c r="W13" s="174"/>
      <c r="X13" s="174"/>
      <c r="Y13" s="174"/>
      <c r="Z13" s="174"/>
      <c r="AA13" s="174"/>
      <c r="AB13" s="174"/>
      <c r="AC13" s="174"/>
      <c r="AD13" s="174"/>
      <c r="AE13" s="174"/>
      <c r="AF13" s="174"/>
      <c r="AG13" s="174"/>
      <c r="AH13" s="174"/>
      <c r="AI13" s="110"/>
      <c r="AY13" s="4"/>
      <c r="AZ13" s="4"/>
      <c r="BA13" s="4"/>
      <c r="BB13" s="4"/>
      <c r="BC13" s="4"/>
      <c r="BD13" s="4"/>
      <c r="BE13" s="4"/>
      <c r="BF13" s="4"/>
      <c r="BG13" s="4"/>
      <c r="BH13" s="4"/>
      <c r="BI13" s="4"/>
      <c r="BJ13" s="4"/>
      <c r="BK13" s="4"/>
      <c r="BL13" s="4"/>
      <c r="BM13" s="4"/>
    </row>
    <row r="14" spans="1:65" ht="21" customHeight="1" x14ac:dyDescent="0.25">
      <c r="B14" s="143"/>
      <c r="C14" s="149"/>
      <c r="D14" s="288" t="s">
        <v>509</v>
      </c>
      <c r="E14" s="289"/>
      <c r="F14" s="290"/>
      <c r="G14" s="181" t="s">
        <v>29</v>
      </c>
      <c r="H14" s="181" t="s">
        <v>23</v>
      </c>
      <c r="I14" s="181" t="s">
        <v>23</v>
      </c>
      <c r="J14" s="181" t="s">
        <v>23</v>
      </c>
      <c r="K14" s="181" t="s">
        <v>405</v>
      </c>
      <c r="L14" s="181" t="s">
        <v>23</v>
      </c>
      <c r="M14" s="181" t="s">
        <v>23</v>
      </c>
      <c r="N14" s="75" t="s">
        <v>11</v>
      </c>
      <c r="O14" s="75" t="s">
        <v>11</v>
      </c>
      <c r="P14" s="75" t="s">
        <v>11</v>
      </c>
      <c r="Q14" s="77"/>
      <c r="R14" s="14"/>
      <c r="S14" s="17"/>
      <c r="T14" s="77"/>
      <c r="U14" s="43"/>
      <c r="V14" s="17"/>
      <c r="W14" s="77"/>
      <c r="X14" s="14"/>
      <c r="Y14" s="17"/>
      <c r="Z14" s="77"/>
      <c r="AA14" s="14"/>
      <c r="AB14" s="17"/>
      <c r="AC14" s="77"/>
      <c r="AD14" s="14"/>
      <c r="AE14" s="17"/>
      <c r="AF14" s="79" t="str">
        <f>IF(OR(EXACT(Q14,R14),EXACT(T14,U14),EXACT(W14,X14),EXACT(Z14,AA14),EXACT(AC14,AD14),AND(R14="X",U14="X",X14="X",AA14="X",AD14="X"),OR(R14="M", U14="M",X14="M", AA14="M", AD14="M")),"",SUM(Q14,T14,W14,Z14,AC14))</f>
        <v/>
      </c>
      <c r="AG14" s="3" t="str">
        <f xml:space="preserve"> IF(AND(AND(R14="X",U14="X",X14="X",AA14="X",AD14="X"),SUM(Q14,T14,W14,Z14,AC14)=0,ISNUMBER(AF14)),"",IF(OR(R14="M",U14="M",X14="M",AA14="M",AD14="M"),"M",IF(AND(R14=U14,R14=X14,R14=AA14,R14=AD14,OR(R14="X",R14="W",R14="Z")),UPPER(R14),"")))</f>
        <v/>
      </c>
      <c r="AH14" s="2"/>
      <c r="AI14" s="110"/>
      <c r="AY14" s="4"/>
      <c r="AZ14" s="4"/>
      <c r="BA14" s="4"/>
      <c r="BB14" s="4"/>
      <c r="BC14" s="4"/>
      <c r="BD14" s="4"/>
      <c r="BE14" s="4"/>
      <c r="BF14" s="4"/>
      <c r="BG14" s="4"/>
      <c r="BH14" s="4"/>
      <c r="BI14" s="4"/>
      <c r="BJ14" s="4"/>
      <c r="BK14" s="4"/>
      <c r="BL14" s="4"/>
      <c r="BM14" s="4"/>
    </row>
    <row r="15" spans="1:65" ht="21" customHeight="1" x14ac:dyDescent="0.25">
      <c r="B15" s="143"/>
      <c r="C15" s="149"/>
      <c r="D15" s="288" t="s">
        <v>719</v>
      </c>
      <c r="E15" s="289"/>
      <c r="F15" s="290"/>
      <c r="G15" s="181" t="s">
        <v>29</v>
      </c>
      <c r="H15" s="181" t="s">
        <v>23</v>
      </c>
      <c r="I15" s="181" t="s">
        <v>23</v>
      </c>
      <c r="J15" s="181" t="s">
        <v>23</v>
      </c>
      <c r="K15" s="181" t="s">
        <v>406</v>
      </c>
      <c r="L15" s="181" t="s">
        <v>23</v>
      </c>
      <c r="M15" s="181" t="s">
        <v>23</v>
      </c>
      <c r="N15" s="75" t="s">
        <v>11</v>
      </c>
      <c r="O15" s="75" t="s">
        <v>11</v>
      </c>
      <c r="P15" s="75" t="s">
        <v>11</v>
      </c>
      <c r="Q15" s="77"/>
      <c r="R15" s="14"/>
      <c r="S15" s="17"/>
      <c r="T15" s="77"/>
      <c r="U15" s="43"/>
      <c r="V15" s="17"/>
      <c r="W15" s="77"/>
      <c r="X15" s="14"/>
      <c r="Y15" s="17"/>
      <c r="Z15" s="77"/>
      <c r="AA15" s="14"/>
      <c r="AB15" s="17"/>
      <c r="AC15" s="77"/>
      <c r="AD15" s="14"/>
      <c r="AE15" s="17"/>
      <c r="AF15" s="79" t="str">
        <f>IF(OR(EXACT(Q15,R15),EXACT(T15,U15),EXACT(W15,X15),EXACT(Z15,AA15),EXACT(AC15,AD15),AND(R15="X",U15="X",X15="X",AA15="X",AD15="X"),OR(R15="M", U15="M",X15="M", AA15="M", AD15="M")),"",SUM(Q15,T15,W15,Z15,AC15))</f>
        <v/>
      </c>
      <c r="AG15" s="3" t="str">
        <f xml:space="preserve"> IF(AND(AND(R15="X",U15="X",X15="X",AA15="X",AD15="X"),SUM(Q15,T15,W15,Z15,AC15)=0,ISNUMBER(AF15)),"",IF(OR(R15="M",U15="M",X15="M",AA15="M",AD15="M"),"M",IF(AND(R15=U15,R15=X15,R15=AA15,R15=AD15,OR(R15="X",R15="W",R15="Z")),UPPER(R15),"")))</f>
        <v/>
      </c>
      <c r="AH15" s="2"/>
      <c r="AI15" s="110"/>
      <c r="AY15" s="4"/>
      <c r="AZ15" s="4"/>
      <c r="BA15" s="4"/>
      <c r="BB15" s="4"/>
      <c r="BC15" s="4"/>
      <c r="BD15" s="4"/>
      <c r="BE15" s="4"/>
      <c r="BF15" s="4"/>
      <c r="BG15" s="4"/>
      <c r="BH15" s="4"/>
      <c r="BI15" s="4"/>
      <c r="BJ15" s="4"/>
      <c r="BK15" s="4"/>
      <c r="BL15" s="4"/>
      <c r="BM15" s="4"/>
    </row>
    <row r="16" spans="1:65" ht="21" customHeight="1" x14ac:dyDescent="0.25">
      <c r="B16" s="143"/>
      <c r="C16" s="149"/>
      <c r="D16" s="288" t="s">
        <v>720</v>
      </c>
      <c r="E16" s="289"/>
      <c r="F16" s="290"/>
      <c r="G16" s="181" t="s">
        <v>29</v>
      </c>
      <c r="H16" s="181" t="s">
        <v>23</v>
      </c>
      <c r="I16" s="181" t="s">
        <v>23</v>
      </c>
      <c r="J16" s="181" t="s">
        <v>23</v>
      </c>
      <c r="K16" s="181" t="s">
        <v>407</v>
      </c>
      <c r="L16" s="181" t="s">
        <v>23</v>
      </c>
      <c r="M16" s="181" t="s">
        <v>23</v>
      </c>
      <c r="N16" s="75" t="s">
        <v>11</v>
      </c>
      <c r="O16" s="75" t="s">
        <v>11</v>
      </c>
      <c r="P16" s="75" t="s">
        <v>11</v>
      </c>
      <c r="Q16" s="77"/>
      <c r="R16" s="14"/>
      <c r="S16" s="17"/>
      <c r="T16" s="77"/>
      <c r="U16" s="43"/>
      <c r="V16" s="17"/>
      <c r="W16" s="77"/>
      <c r="X16" s="14"/>
      <c r="Y16" s="17"/>
      <c r="Z16" s="77"/>
      <c r="AA16" s="14"/>
      <c r="AB16" s="17"/>
      <c r="AC16" s="77"/>
      <c r="AD16" s="14"/>
      <c r="AE16" s="17"/>
      <c r="AF16" s="79" t="str">
        <f>IF(OR(EXACT(Q16,R16),EXACT(T16,U16),EXACT(W16,X16),EXACT(Z16,AA16),EXACT(AC16,AD16),AND(R16="X",U16="X",X16="X",AA16="X",AD16="X"),OR(R16="M", U16="M",X16="M", AA16="M", AD16="M")),"",SUM(Q16,T16,W16,Z16,AC16))</f>
        <v/>
      </c>
      <c r="AG16" s="3" t="str">
        <f xml:space="preserve"> IF(AND(AND(R16="X",U16="X",X16="X",AA16="X",AD16="X"),SUM(Q16,T16,W16,Z16,AC16)=0,ISNUMBER(AF16)),"",IF(OR(R16="M",U16="M",X16="M",AA16="M",AD16="M"),"M",IF(AND(R16=U16,R16=X16,R16=AA16,R16=AD16,OR(R16="X",R16="W",R16="Z")),UPPER(R16),"")))</f>
        <v/>
      </c>
      <c r="AH16" s="2"/>
      <c r="AI16" s="110"/>
      <c r="AY16" s="4"/>
      <c r="AZ16" s="4"/>
      <c r="BA16" s="4"/>
      <c r="BB16" s="4"/>
      <c r="BC16" s="4"/>
      <c r="BD16" s="4"/>
      <c r="BE16" s="4"/>
      <c r="BF16" s="4"/>
      <c r="BG16" s="4"/>
      <c r="BH16" s="4"/>
      <c r="BI16" s="4"/>
      <c r="BJ16" s="4"/>
      <c r="BK16" s="4"/>
      <c r="BL16" s="4"/>
      <c r="BM16" s="4"/>
    </row>
    <row r="17" spans="2:65" ht="21" customHeight="1" x14ac:dyDescent="0.25">
      <c r="B17" s="143"/>
      <c r="C17" s="149"/>
      <c r="D17" s="288" t="s">
        <v>510</v>
      </c>
      <c r="E17" s="289"/>
      <c r="F17" s="290"/>
      <c r="G17" s="181" t="s">
        <v>29</v>
      </c>
      <c r="H17" s="181" t="s">
        <v>23</v>
      </c>
      <c r="I17" s="181" t="s">
        <v>23</v>
      </c>
      <c r="J17" s="181" t="s">
        <v>23</v>
      </c>
      <c r="K17" s="181" t="s">
        <v>408</v>
      </c>
      <c r="L17" s="181" t="s">
        <v>23</v>
      </c>
      <c r="M17" s="181" t="s">
        <v>23</v>
      </c>
      <c r="N17" s="75" t="s">
        <v>11</v>
      </c>
      <c r="O17" s="75" t="s">
        <v>11</v>
      </c>
      <c r="P17" s="75" t="s">
        <v>11</v>
      </c>
      <c r="Q17" s="77"/>
      <c r="R17" s="14"/>
      <c r="S17" s="17"/>
      <c r="T17" s="77"/>
      <c r="U17" s="43"/>
      <c r="V17" s="17"/>
      <c r="W17" s="77"/>
      <c r="X17" s="14"/>
      <c r="Y17" s="17"/>
      <c r="Z17" s="77"/>
      <c r="AA17" s="14"/>
      <c r="AB17" s="17"/>
      <c r="AC17" s="77"/>
      <c r="AD17" s="14"/>
      <c r="AE17" s="17"/>
      <c r="AF17" s="79" t="str">
        <f>IF(OR(EXACT(Q17,R17),EXACT(T17,U17),EXACT(W17,X17),EXACT(Z17,AA17),EXACT(AC17,AD17),AND(R17="X",U17="X",X17="X",AA17="X",AD17="X"),OR(R17="M", U17="M",X17="M", AA17="M", AD17="M")),"",SUM(Q17,T17,W17,Z17,AC17))</f>
        <v/>
      </c>
      <c r="AG17" s="3" t="str">
        <f xml:space="preserve"> IF(AND(AND(R17="X",U17="X",X17="X",AA17="X",AD17="X"),SUM(Q17,T17,W17,Z17,AC17)=0,ISNUMBER(AF17)),"",IF(OR(R17="M",U17="M",X17="M",AA17="M",AD17="M"),"M",IF(AND(R17=U17,R17=X17,R17=AA17,R17=AD17,OR(R17="X",R17="W",R17="Z")),UPPER(R17),"")))</f>
        <v/>
      </c>
      <c r="AH17" s="2"/>
      <c r="AI17" s="110"/>
      <c r="AY17" s="4"/>
      <c r="AZ17" s="4"/>
      <c r="BA17" s="4"/>
      <c r="BB17" s="4"/>
      <c r="BC17" s="4"/>
      <c r="BD17" s="4"/>
      <c r="BE17" s="4"/>
      <c r="BF17" s="4"/>
      <c r="BG17" s="4"/>
      <c r="BH17" s="4"/>
      <c r="BI17" s="4"/>
      <c r="BJ17" s="4"/>
      <c r="BK17" s="4"/>
      <c r="BL17" s="4"/>
      <c r="BM17" s="4"/>
    </row>
    <row r="18" spans="2:65" ht="21" customHeight="1" x14ac:dyDescent="0.25">
      <c r="B18" s="143"/>
      <c r="C18" s="149"/>
      <c r="D18" s="291" t="s">
        <v>511</v>
      </c>
      <c r="E18" s="292"/>
      <c r="F18" s="293"/>
      <c r="G18" s="181" t="s">
        <v>29</v>
      </c>
      <c r="H18" s="181" t="s">
        <v>23</v>
      </c>
      <c r="I18" s="181" t="s">
        <v>23</v>
      </c>
      <c r="J18" s="181" t="s">
        <v>23</v>
      </c>
      <c r="K18" s="181" t="s">
        <v>409</v>
      </c>
      <c r="L18" s="181" t="s">
        <v>23</v>
      </c>
      <c r="M18" s="181" t="s">
        <v>23</v>
      </c>
      <c r="N18" s="75" t="s">
        <v>11</v>
      </c>
      <c r="O18" s="75" t="s">
        <v>11</v>
      </c>
      <c r="P18" s="75" t="s">
        <v>11</v>
      </c>
      <c r="Q18" s="79" t="str">
        <f>IF(OR(SUMPRODUCT(--(Q14:Q17=""),--(R14:R17=""))&gt;0,COUNTIF(R14:R17,"M")&gt;0, COUNTIF(R14:R17,"X")=4),"",SUM(Q14:Q17))</f>
        <v/>
      </c>
      <c r="R18" s="3" t="str">
        <f>IF(AND(COUNTIF(R14:R17,"X")=4,SUM(Q14:Q17)=0,ISNUMBER(Q18)),"",IF(COUNTIF(R14:R17,"M")&gt;0,"M", IF(AND(COUNTIF(R14:R17,R14)=4,OR(R14="X",R14="W",R14="Z")),UPPER(R14),"")))</f>
        <v/>
      </c>
      <c r="S18" s="2"/>
      <c r="T18" s="79" t="str">
        <f>IF(OR(SUMPRODUCT(--(T14:T17=""),--(U14:U17=""))&gt;0,COUNTIF(U14:U17,"M")&gt;0, COUNTIF(U14:U17,"X")=4),"",SUM(T14:T17))</f>
        <v/>
      </c>
      <c r="U18" s="3" t="str">
        <f>IF(AND(COUNTIF(U14:U17,"X")=4,SUM(T14:T17)=0,ISNUMBER(T18)),"",IF(COUNTIF(U14:U17,"M")&gt;0,"M", IF(AND(COUNTIF(U14:U17,U14)=4,OR(U14="X",U14="W",U14="Z")),UPPER(U14),"")))</f>
        <v/>
      </c>
      <c r="V18" s="2"/>
      <c r="W18" s="79" t="str">
        <f>IF(OR(SUMPRODUCT(--(W14:W17=""),--(X14:X17=""))&gt;0,COUNTIF(X14:X17,"M")&gt;0, COUNTIF(X14:X17,"X")=4),"",SUM(W14:W17))</f>
        <v/>
      </c>
      <c r="X18" s="3" t="str">
        <f>IF(AND(COUNTIF(X14:X17,"X")=4,SUM(W14:W17)=0,ISNUMBER(W18)),"",IF(COUNTIF(X14:X17,"M")&gt;0,"M", IF(AND(COUNTIF(X14:X17,X14)=4,OR(X14="X",X14="W",X14="Z")),UPPER(X14),"")))</f>
        <v/>
      </c>
      <c r="Y18" s="2"/>
      <c r="Z18" s="79" t="str">
        <f>IF(OR(SUMPRODUCT(--(Z14:Z17=""),--(AA14:AA17=""))&gt;0,COUNTIF(AA14:AA17,"M")&gt;0, COUNTIF(AA14:AA17,"X")=4),"",SUM(Z14:Z17))</f>
        <v/>
      </c>
      <c r="AA18" s="3" t="str">
        <f>IF(AND(COUNTIF(AA14:AA17,"X")=4,SUM(Z14:Z17)=0,ISNUMBER(Z18)),"",IF(COUNTIF(AA14:AA17,"M")&gt;0,"M", IF(AND(COUNTIF(AA14:AA17,AA14)=4,OR(AA14="X",AA14="W",AA14="Z")),UPPER(AA14),"")))</f>
        <v/>
      </c>
      <c r="AB18" s="2"/>
      <c r="AC18" s="79" t="str">
        <f>IF(OR(SUMPRODUCT(--(AC14:AC17=""),--(AD14:AD17=""))&gt;0,COUNTIF(AD14:AD17,"M")&gt;0, COUNTIF(AD14:AD17,"X")=4),"",SUM(AC14:AC17))</f>
        <v/>
      </c>
      <c r="AD18" s="3" t="str">
        <f>IF(AND(COUNTIF(AD14:AD17,"X")=4,SUM(AC14:AC17)=0,ISNUMBER(AC18)),"",IF(COUNTIF(AD14:AD17,"M")&gt;0,"M", IF(AND(COUNTIF(AD14:AD17,AD14)=4,OR(AD14="X",AD14="W",AD14="Z")),UPPER(AD14),"")))</f>
        <v/>
      </c>
      <c r="AE18" s="2"/>
      <c r="AF18" s="79" t="str">
        <f>IF(OR(SUMPRODUCT(--(AF14:AF17=""),--(AG14:AG17=""))&gt;0,COUNTIF(AG14:AG17,"M")&gt;0, COUNTIF(AG14:AG17,"X")=4),"",SUM(AF14:AF17))</f>
        <v/>
      </c>
      <c r="AG18" s="3" t="str">
        <f>IF(AND(COUNTIF(AG14:AG17,"X")=4,SUM(AF14:AF17)=0,ISNUMBER(AF18)),"",IF(COUNTIF(AG14:AG17,"M")&gt;0,"M", IF(AND(COUNTIF(AG14:AG17,AG14)=4,OR(AG14="X",AG14="W",AG14="Z")),UPPER(AG14),"")))</f>
        <v/>
      </c>
      <c r="AH18" s="2"/>
      <c r="AI18" s="110"/>
      <c r="AY18" s="4"/>
      <c r="AZ18" s="4"/>
      <c r="BA18" s="4"/>
      <c r="BB18" s="4"/>
      <c r="BC18" s="4"/>
      <c r="BD18" s="4"/>
      <c r="BE18" s="4"/>
      <c r="BF18" s="4"/>
      <c r="BG18" s="4"/>
      <c r="BH18" s="4"/>
      <c r="BI18" s="4"/>
      <c r="BJ18" s="4"/>
      <c r="BK18" s="4"/>
      <c r="BL18" s="4"/>
      <c r="BM18" s="4"/>
    </row>
    <row r="19" spans="2:65" ht="21" customHeight="1" x14ac:dyDescent="0.25">
      <c r="B19" s="143"/>
      <c r="C19" s="149"/>
      <c r="D19" s="288" t="s">
        <v>512</v>
      </c>
      <c r="E19" s="289"/>
      <c r="F19" s="290"/>
      <c r="G19" s="181" t="s">
        <v>29</v>
      </c>
      <c r="H19" s="181" t="s">
        <v>23</v>
      </c>
      <c r="I19" s="181" t="s">
        <v>23</v>
      </c>
      <c r="J19" s="181" t="s">
        <v>23</v>
      </c>
      <c r="K19" s="181" t="s">
        <v>410</v>
      </c>
      <c r="L19" s="181" t="s">
        <v>23</v>
      </c>
      <c r="M19" s="181" t="s">
        <v>23</v>
      </c>
      <c r="N19" s="75" t="s">
        <v>11</v>
      </c>
      <c r="O19" s="75" t="s">
        <v>11</v>
      </c>
      <c r="P19" s="75" t="s">
        <v>11</v>
      </c>
      <c r="Q19" s="77"/>
      <c r="R19" s="14"/>
      <c r="S19" s="17"/>
      <c r="T19" s="77"/>
      <c r="U19" s="43"/>
      <c r="V19" s="17"/>
      <c r="W19" s="77"/>
      <c r="X19" s="14"/>
      <c r="Y19" s="17"/>
      <c r="Z19" s="77"/>
      <c r="AA19" s="14"/>
      <c r="AB19" s="17"/>
      <c r="AC19" s="77"/>
      <c r="AD19" s="14"/>
      <c r="AE19" s="17"/>
      <c r="AF19" s="79" t="str">
        <f>IF(OR(EXACT(Q19,R19),EXACT(T19,U19),EXACT(W19,X19),EXACT(Z19,AA19),EXACT(AC19,AD19),AND(R19="X",U19="X",X19="X",AA19="X",AD19="X"),OR(R19="M", U19="M",X19="M", AA19="M", AD19="M")),"",SUM(Q19,T19,W19,Z19,AC19))</f>
        <v/>
      </c>
      <c r="AG19" s="3" t="str">
        <f xml:space="preserve"> IF(AND(AND(R19="X",U19="X",X19="X",AA19="X",AD19="X"),SUM(Q19,T19,W19,Z19,AC19)=0,ISNUMBER(AF19)),"",IF(OR(R19="M",U19="M",X19="M",AA19="M",AD19="M"),"M",IF(AND(R19=U19,R19=X19,R19=AA19,R19=AD19,OR(R19="X",R19="W",R19="Z")),UPPER(R19),"")))</f>
        <v/>
      </c>
      <c r="AH19" s="2"/>
      <c r="AI19" s="110"/>
      <c r="AY19" s="4"/>
      <c r="AZ19" s="4"/>
      <c r="BA19" s="4"/>
      <c r="BB19" s="4"/>
      <c r="BC19" s="4"/>
      <c r="BD19" s="4"/>
      <c r="BE19" s="4"/>
      <c r="BF19" s="4"/>
      <c r="BG19" s="4"/>
      <c r="BH19" s="4"/>
      <c r="BI19" s="4"/>
      <c r="BJ19" s="4"/>
      <c r="BK19" s="4"/>
      <c r="BL19" s="4"/>
      <c r="BM19" s="4"/>
    </row>
    <row r="20" spans="2:65" ht="21" customHeight="1" x14ac:dyDescent="0.25">
      <c r="B20" s="143"/>
      <c r="C20" s="149"/>
      <c r="D20" s="288" t="s">
        <v>513</v>
      </c>
      <c r="E20" s="289"/>
      <c r="F20" s="290"/>
      <c r="G20" s="181" t="s">
        <v>29</v>
      </c>
      <c r="H20" s="181" t="s">
        <v>23</v>
      </c>
      <c r="I20" s="181" t="s">
        <v>23</v>
      </c>
      <c r="J20" s="181" t="s">
        <v>23</v>
      </c>
      <c r="K20" s="181" t="s">
        <v>411</v>
      </c>
      <c r="L20" s="181" t="s">
        <v>23</v>
      </c>
      <c r="M20" s="181" t="s">
        <v>23</v>
      </c>
      <c r="N20" s="75" t="s">
        <v>11</v>
      </c>
      <c r="O20" s="75" t="s">
        <v>11</v>
      </c>
      <c r="P20" s="75" t="s">
        <v>11</v>
      </c>
      <c r="Q20" s="77"/>
      <c r="R20" s="14"/>
      <c r="S20" s="17"/>
      <c r="T20" s="77"/>
      <c r="U20" s="43"/>
      <c r="V20" s="17"/>
      <c r="W20" s="77"/>
      <c r="X20" s="14"/>
      <c r="Y20" s="17"/>
      <c r="Z20" s="77"/>
      <c r="AA20" s="14"/>
      <c r="AB20" s="17"/>
      <c r="AC20" s="77"/>
      <c r="AD20" s="14"/>
      <c r="AE20" s="17"/>
      <c r="AF20" s="79" t="str">
        <f>IF(OR(EXACT(Q20,R20),EXACT(T20,U20),EXACT(W20,X20),EXACT(Z20,AA20),EXACT(AC20,AD20),AND(R20="X",U20="X",X20="X",AA20="X",AD20="X"),OR(R20="M", U20="M",X20="M", AA20="M", AD20="M")),"",SUM(Q20,T20,W20,Z20,AC20))</f>
        <v/>
      </c>
      <c r="AG20" s="3" t="str">
        <f xml:space="preserve"> IF(AND(AND(R20="X",U20="X",X20="X",AA20="X",AD20="X"),SUM(Q20,T20,W20,Z20,AC20)=0,ISNUMBER(AF20)),"",IF(OR(R20="M",U20="M",X20="M",AA20="M",AD20="M"),"M",IF(AND(R20=U20,R20=X20,R20=AA20,R20=AD20,OR(R20="X",R20="W",R20="Z")),UPPER(R20),"")))</f>
        <v/>
      </c>
      <c r="AH20" s="2"/>
      <c r="AI20" s="110"/>
      <c r="AY20" s="4"/>
      <c r="AZ20" s="4"/>
      <c r="BA20" s="4"/>
      <c r="BB20" s="4"/>
      <c r="BC20" s="4"/>
      <c r="BD20" s="4"/>
      <c r="BE20" s="4"/>
      <c r="BF20" s="4"/>
      <c r="BG20" s="4"/>
      <c r="BH20" s="4"/>
      <c r="BI20" s="4"/>
      <c r="BJ20" s="4"/>
      <c r="BK20" s="4"/>
      <c r="BL20" s="4"/>
      <c r="BM20" s="4"/>
    </row>
    <row r="21" spans="2:65" ht="21" customHeight="1" x14ac:dyDescent="0.25">
      <c r="B21" s="143"/>
      <c r="C21" s="149"/>
      <c r="D21" s="291" t="s">
        <v>514</v>
      </c>
      <c r="E21" s="292"/>
      <c r="F21" s="293"/>
      <c r="G21" s="181" t="s">
        <v>29</v>
      </c>
      <c r="H21" s="181" t="s">
        <v>23</v>
      </c>
      <c r="I21" s="181" t="s">
        <v>23</v>
      </c>
      <c r="J21" s="181" t="s">
        <v>23</v>
      </c>
      <c r="K21" s="181" t="s">
        <v>412</v>
      </c>
      <c r="L21" s="181" t="s">
        <v>23</v>
      </c>
      <c r="M21" s="181" t="s">
        <v>23</v>
      </c>
      <c r="N21" s="75" t="s">
        <v>11</v>
      </c>
      <c r="O21" s="75" t="s">
        <v>11</v>
      </c>
      <c r="P21" s="75" t="s">
        <v>11</v>
      </c>
      <c r="Q21" s="79" t="str">
        <f>IF(OR(SUMPRODUCT(--(Q19:Q20=""),--(R19:R20=""))&gt;0,COUNTIF(R19:R20,"M")&gt;0, COUNTIF(R19:R20,"X")=2),"",SUM(Q19,Q20))</f>
        <v/>
      </c>
      <c r="R21" s="3" t="str">
        <f>IF(AND(AND(R19="X",R20="X"),SUM(Q19,Q20)=0,ISNUMBER(Q21)),"",IF(OR(R19="M",R20="M"),"M",IF(AND(R19=R20,OR(R19="X",R19="W",R19="Z")), UPPER(R19),"")))</f>
        <v/>
      </c>
      <c r="S21" s="2"/>
      <c r="T21" s="79" t="str">
        <f>IF(OR(SUMPRODUCT(--(T19:T20=""),--(U19:U20=""))&gt;0,COUNTIF(U19:U20,"M")&gt;0, COUNTIF(U19:U20,"X")=2),"",SUM(T19,T20))</f>
        <v/>
      </c>
      <c r="U21" s="3" t="str">
        <f>IF(AND(AND(U19="X",U20="X"),SUM(T19,T20)=0,ISNUMBER(T21)),"",IF(OR(U19="M",U20="M"),"M",IF(AND(U19=U20,OR(U19="X",U19="W",U19="Z")), UPPER(U19),"")))</f>
        <v/>
      </c>
      <c r="V21" s="2"/>
      <c r="W21" s="79" t="str">
        <f>IF(OR(SUMPRODUCT(--(W19:W20=""),--(X19:X20=""))&gt;0,COUNTIF(X19:X20,"M")&gt;0, COUNTIF(X19:X20,"X")=2),"",SUM(W19,W20))</f>
        <v/>
      </c>
      <c r="X21" s="3" t="str">
        <f>IF(AND(AND(X19="X",X20="X"),SUM(W19,W20)=0,ISNUMBER(W21)),"",IF(OR(X19="M",X20="M"),"M",IF(AND(X19=X20,OR(X19="X",X19="W",X19="Z")), UPPER(X19),"")))</f>
        <v/>
      </c>
      <c r="Y21" s="2"/>
      <c r="Z21" s="79" t="str">
        <f>IF(OR(SUMPRODUCT(--(Z19:Z20=""),--(AA19:AA20=""))&gt;0,COUNTIF(AA19:AA20,"M")&gt;0, COUNTIF(AA19:AA20,"X")=2),"",SUM(Z19,Z20))</f>
        <v/>
      </c>
      <c r="AA21" s="3" t="str">
        <f>IF(AND(AND(AA19="X",AA20="X"),SUM(Z19,Z20)=0,ISNUMBER(Z21)),"",IF(OR(AA19="M",AA20="M"),"M",IF(AND(AA19=AA20,OR(AA19="X",AA19="W",AA19="Z")), UPPER(AA19),"")))</f>
        <v/>
      </c>
      <c r="AB21" s="2"/>
      <c r="AC21" s="79" t="str">
        <f>IF(OR(SUMPRODUCT(--(AC19:AC20=""),--(AD19:AD20=""))&gt;0,COUNTIF(AD19:AD20,"M")&gt;0, COUNTIF(AD19:AD20,"X")=2),"",SUM(AC19,AC20))</f>
        <v/>
      </c>
      <c r="AD21" s="3" t="str">
        <f>IF(AND(AND(AD19="X",AD20="X"),SUM(AC19,AC20)=0,ISNUMBER(AC21)),"",IF(OR(AD19="M",AD20="M"),"M",IF(AND(AD19=AD20,OR(AD19="X",AD19="W",AD19="Z")), UPPER(AD19),"")))</f>
        <v/>
      </c>
      <c r="AE21" s="2"/>
      <c r="AF21" s="79" t="str">
        <f>IF(OR(SUMPRODUCT(--(AF19:AF20=""),--(AG19:AG20=""))&gt;0,COUNTIF(AG19:AG20,"M")&gt;0, COUNTIF(AG19:AG20,"X")=2),"",SUM(AF19,AF20))</f>
        <v/>
      </c>
      <c r="AG21" s="3" t="str">
        <f>IF(AND(AND(AG19="X",AG20="X"),SUM(AF19,AF20)=0,ISNUMBER(AF21)),"",IF(OR(AG19="M",AG20="M"),"M",IF(AND(AG19=AG20,OR(AG19="X",AG19="W",AG19="Z")), UPPER(AG19),"")))</f>
        <v/>
      </c>
      <c r="AH21" s="2"/>
      <c r="AI21" s="110"/>
      <c r="AY21" s="4"/>
      <c r="AZ21" s="4"/>
      <c r="BA21" s="4"/>
      <c r="BB21" s="4"/>
      <c r="BC21" s="4"/>
      <c r="BD21" s="4"/>
      <c r="BE21" s="4"/>
      <c r="BF21" s="4"/>
      <c r="BG21" s="4"/>
      <c r="BH21" s="4"/>
      <c r="BI21" s="4"/>
      <c r="BJ21" s="4"/>
      <c r="BK21" s="4"/>
      <c r="BL21" s="4"/>
      <c r="BM21" s="4"/>
    </row>
    <row r="22" spans="2:65" ht="21" customHeight="1" x14ac:dyDescent="0.25">
      <c r="B22" s="143"/>
      <c r="C22" s="149"/>
      <c r="D22" s="288" t="s">
        <v>492</v>
      </c>
      <c r="E22" s="289"/>
      <c r="F22" s="290"/>
      <c r="G22" s="181" t="s">
        <v>29</v>
      </c>
      <c r="H22" s="181" t="s">
        <v>23</v>
      </c>
      <c r="I22" s="181" t="s">
        <v>23</v>
      </c>
      <c r="J22" s="181" t="s">
        <v>23</v>
      </c>
      <c r="K22" s="181" t="s">
        <v>9</v>
      </c>
      <c r="L22" s="181" t="s">
        <v>23</v>
      </c>
      <c r="M22" s="181" t="s">
        <v>23</v>
      </c>
      <c r="N22" s="75" t="s">
        <v>11</v>
      </c>
      <c r="O22" s="75" t="s">
        <v>11</v>
      </c>
      <c r="P22" s="75" t="s">
        <v>11</v>
      </c>
      <c r="Q22" s="77"/>
      <c r="R22" s="14"/>
      <c r="S22" s="17"/>
      <c r="T22" s="77"/>
      <c r="U22" s="43"/>
      <c r="V22" s="17"/>
      <c r="W22" s="77"/>
      <c r="X22" s="14"/>
      <c r="Y22" s="17"/>
      <c r="Z22" s="77"/>
      <c r="AA22" s="14"/>
      <c r="AB22" s="17"/>
      <c r="AC22" s="77"/>
      <c r="AD22" s="14"/>
      <c r="AE22" s="17"/>
      <c r="AF22" s="79" t="str">
        <f>IF(OR(EXACT(Q22,R22),EXACT(T22,U22),EXACT(W22,X22),EXACT(Z22,AA22),EXACT(AC22,AD22),AND(R22="X",U22="X",X22="X",AA22="X",AD22="X"),OR(R22="M", U22="M",X22="M", AA22="M", AD22="M")),"",SUM(Q22,T22,W22,Z22,AC22))</f>
        <v/>
      </c>
      <c r="AG22" s="3" t="str">
        <f xml:space="preserve"> IF(AND(AND(R22="X",U22="X",X22="X",AA22="X",AD22="X"),SUM(Q22,T22,W22,Z22,AC22)=0,ISNUMBER(AF22)),"",IF(OR(R22="M",U22="M",X22="M",AA22="M",AD22="M"),"M",IF(AND(R22=U22,R22=X22,R22=AA22,R22=AD22,OR(R22="X",R22="W",R22="Z")),UPPER(R22),"")))</f>
        <v/>
      </c>
      <c r="AH22" s="2"/>
      <c r="AI22" s="110"/>
      <c r="AY22" s="4"/>
      <c r="AZ22" s="4"/>
      <c r="BA22" s="4"/>
      <c r="BB22" s="4"/>
      <c r="BC22" s="4"/>
      <c r="BD22" s="4"/>
      <c r="BE22" s="4"/>
      <c r="BF22" s="4"/>
      <c r="BG22" s="4"/>
      <c r="BH22" s="4"/>
      <c r="BI22" s="4"/>
      <c r="BJ22" s="4"/>
      <c r="BK22" s="4"/>
      <c r="BL22" s="4"/>
      <c r="BM22" s="4"/>
    </row>
    <row r="23" spans="2:65" ht="21" customHeight="1" x14ac:dyDescent="0.25">
      <c r="B23" s="143"/>
      <c r="C23" s="149"/>
      <c r="D23" s="285" t="s">
        <v>530</v>
      </c>
      <c r="E23" s="286"/>
      <c r="F23" s="287"/>
      <c r="G23" s="181" t="s">
        <v>29</v>
      </c>
      <c r="H23" s="181" t="s">
        <v>23</v>
      </c>
      <c r="I23" s="181" t="s">
        <v>23</v>
      </c>
      <c r="J23" s="181" t="s">
        <v>23</v>
      </c>
      <c r="K23" s="181" t="s">
        <v>11</v>
      </c>
      <c r="L23" s="181" t="s">
        <v>23</v>
      </c>
      <c r="M23" s="181" t="s">
        <v>23</v>
      </c>
      <c r="N23" s="75" t="s">
        <v>11</v>
      </c>
      <c r="O23" s="75" t="s">
        <v>11</v>
      </c>
      <c r="P23" s="75" t="s">
        <v>11</v>
      </c>
      <c r="Q23" s="79" t="str">
        <f>IF(OR(AND(Q18="",R18=""),AND(Q21="",R21=""),AND(Q22="",R22=""),AND(R18="X",R21="X",R22="X"),OR(R18="M",R21="M",R22="M")),"",SUM(Q18,Q21,Q22))</f>
        <v/>
      </c>
      <c r="R23" s="3" t="str">
        <f>IF(AND(AND(R18="X",R21="X",R22="X"),SUM(Q18,Q21,Q22)=0,ISNUMBER(Q23)),"",IF(OR(R18="M",R21="M",R22="M"),"M",IF(AND(R18=R21,R18=R22,OR(R18="X",R18="W",R18="Z")), UPPER(R18),"")))</f>
        <v/>
      </c>
      <c r="S23" s="2"/>
      <c r="T23" s="79" t="str">
        <f>IF(OR(AND(T18="",U18=""),AND(T21="",U21=""),AND(T22="",U22=""),AND(U18="X",U21="X",U22="X"),OR(U18="M",U21="M",U22="M")),"",SUM(T18,T21,T22))</f>
        <v/>
      </c>
      <c r="U23" s="3" t="str">
        <f>IF(AND(AND(U18="X",U21="X",U22="X"),SUM(T18,T21,T22)=0,ISNUMBER(T23)),"",IF(OR(U18="M",U21="M",U22="M"),"M",IF(AND(U18=U21,U18=U22,OR(U18="X",U18="W",U18="Z")), UPPER(U18),"")))</f>
        <v/>
      </c>
      <c r="V23" s="2"/>
      <c r="W23" s="79" t="str">
        <f>IF(OR(AND(W18="",X18=""),AND(W21="",X21=""),AND(W22="",X22=""),AND(X18="X",X21="X",X22="X"),OR(X18="M",X21="M",X22="M")),"",SUM(W18,W21,W22))</f>
        <v/>
      </c>
      <c r="X23" s="3" t="str">
        <f>IF(AND(AND(X18="X",X21="X",X22="X"),SUM(W18,W21,W22)=0,ISNUMBER(W23)),"",IF(OR(X18="M",X21="M",X22="M"),"M",IF(AND(X18=X21,X18=X22,OR(X18="X",X18="W",X18="Z")), UPPER(X18),"")))</f>
        <v/>
      </c>
      <c r="Y23" s="2"/>
      <c r="Z23" s="79" t="str">
        <f>IF(OR(AND(Z18="",AA18=""),AND(Z21="",AA21=""),AND(Z22="",AA22=""),AND(AA18="X",AA21="X",AA22="X"),OR(AA18="M",AA21="M",AA22="M")),"",SUM(Z18,Z21,Z22))</f>
        <v/>
      </c>
      <c r="AA23" s="3" t="str">
        <f>IF(AND(AND(AA18="X",AA21="X",AA22="X"),SUM(Z18,Z21,Z22)=0,ISNUMBER(Z23)),"",IF(OR(AA18="M",AA21="M",AA22="M"),"M",IF(AND(AA18=AA21,AA18=AA22,OR(AA18="X",AA18="W",AA18="Z")), UPPER(AA18),"")))</f>
        <v/>
      </c>
      <c r="AB23" s="2"/>
      <c r="AC23" s="79" t="str">
        <f>IF(OR(AND(AC18="",AD18=""),AND(AC21="",AD21=""),AND(AC22="",AD22=""),AND(AD18="X",AD21="X",AD22="X"),OR(AD18="M",AD21="M",AD22="M")),"",SUM(AC18,AC21,AC22))</f>
        <v/>
      </c>
      <c r="AD23" s="3" t="str">
        <f>IF(AND(AND(AD18="X",AD21="X",AD22="X"),SUM(AC18,AC21,AC22)=0,ISNUMBER(AC23)),"",IF(OR(AD18="M",AD21="M",AD22="M"),"M",IF(AND(AD18=AD21,AD18=AD22,OR(AD18="X",AD18="W",AD18="Z")), UPPER(AD18),"")))</f>
        <v/>
      </c>
      <c r="AE23" s="2"/>
      <c r="AF23" s="79" t="str">
        <f>IF(OR(AND(AF18="",AG18=""),AND(AF21="",AG21=""),AND(AF22="",AG22=""),AND(AG18="X",AG21="X",AG22="X"),OR(AG18="M",AG21="M",AG22="M")),"",SUM(AF18,AF21,AF22))</f>
        <v/>
      </c>
      <c r="AG23" s="3" t="str">
        <f>IF(AND(AND(AG18="X",AG21="X",AG22="X"),SUM(AF18,AF21,AF22)=0,ISNUMBER(AF23)),"",IF(OR(AG18="M",AG21="M",AG22="M"),"M",IF(AND(AG18=AG21,AG18=AG22,OR(AG18="X",AG18="W",AG18="Z")), UPPER(AG18),"")))</f>
        <v/>
      </c>
      <c r="AH23" s="2"/>
      <c r="AI23" s="110"/>
      <c r="AY23" s="4"/>
      <c r="AZ23" s="4"/>
      <c r="BA23" s="4"/>
      <c r="BB23" s="4"/>
      <c r="BC23" s="4"/>
      <c r="BD23" s="4"/>
      <c r="BE23" s="4"/>
      <c r="BF23" s="4"/>
      <c r="BG23" s="4"/>
      <c r="BH23" s="4"/>
      <c r="BI23" s="4"/>
      <c r="BJ23" s="4"/>
      <c r="BK23" s="4"/>
      <c r="BL23" s="4"/>
      <c r="BM23" s="4"/>
    </row>
    <row r="24" spans="2:65" ht="21" customHeight="1" x14ac:dyDescent="0.25">
      <c r="B24" s="143"/>
      <c r="C24" s="110"/>
      <c r="D24" s="110"/>
      <c r="E24" s="110"/>
      <c r="F24" s="110"/>
      <c r="G24" s="186"/>
      <c r="H24" s="186"/>
      <c r="I24" s="186"/>
      <c r="J24" s="186"/>
      <c r="K24" s="186"/>
      <c r="L24" s="186"/>
      <c r="M24" s="186"/>
      <c r="N24" s="186"/>
      <c r="O24" s="186"/>
      <c r="P24" s="186"/>
      <c r="Q24" s="110"/>
      <c r="R24" s="110"/>
      <c r="S24" s="110"/>
      <c r="T24" s="110"/>
      <c r="U24" s="110"/>
      <c r="V24" s="110"/>
      <c r="W24" s="110"/>
      <c r="X24" s="110"/>
      <c r="Y24" s="110"/>
      <c r="Z24" s="110"/>
      <c r="AA24" s="110"/>
      <c r="AB24" s="110"/>
      <c r="AC24" s="110"/>
      <c r="AD24" s="110"/>
      <c r="AE24" s="110"/>
      <c r="AF24" s="110"/>
      <c r="AG24" s="110"/>
      <c r="AH24" s="110"/>
      <c r="AI24" s="110"/>
    </row>
    <row r="25" spans="2:65" hidden="1" x14ac:dyDescent="0.25">
      <c r="B25" s="143"/>
    </row>
    <row r="26" spans="2:65" hidden="1" x14ac:dyDescent="0.25">
      <c r="B26" s="143"/>
      <c r="G26" s="143"/>
      <c r="H26" s="143"/>
      <c r="I26" s="143"/>
      <c r="J26" s="143"/>
      <c r="K26" s="143"/>
      <c r="L26" s="143"/>
      <c r="M26" s="143"/>
      <c r="N26" s="143"/>
      <c r="O26" s="143"/>
      <c r="P26" s="143"/>
    </row>
    <row r="27" spans="2:65" hidden="1" x14ac:dyDescent="0.25">
      <c r="B27" s="143"/>
      <c r="G27" s="143"/>
      <c r="H27" s="143"/>
      <c r="I27" s="143"/>
      <c r="J27" s="143"/>
      <c r="K27" s="143"/>
      <c r="L27" s="143"/>
      <c r="M27" s="143"/>
      <c r="N27" s="143"/>
      <c r="O27" s="143"/>
      <c r="P27" s="143"/>
    </row>
    <row r="28" spans="2:65" hidden="1" x14ac:dyDescent="0.25">
      <c r="B28" s="143"/>
      <c r="G28" s="143"/>
      <c r="H28" s="143"/>
      <c r="I28" s="143"/>
      <c r="J28" s="143"/>
      <c r="K28" s="143"/>
      <c r="L28" s="143"/>
      <c r="M28" s="143"/>
      <c r="N28" s="143"/>
      <c r="O28" s="143"/>
      <c r="P28" s="143"/>
    </row>
    <row r="29" spans="2:65" hidden="1" x14ac:dyDescent="0.25">
      <c r="B29" s="143"/>
      <c r="G29" s="143"/>
      <c r="H29" s="143"/>
      <c r="I29" s="143"/>
      <c r="J29" s="143"/>
      <c r="K29" s="143"/>
      <c r="L29" s="143"/>
      <c r="M29" s="143"/>
      <c r="N29" s="143"/>
      <c r="O29" s="143"/>
      <c r="P29" s="143"/>
    </row>
    <row r="30" spans="2:65" hidden="1" x14ac:dyDescent="0.25">
      <c r="B30" s="143"/>
      <c r="G30" s="143"/>
      <c r="H30" s="143"/>
      <c r="I30" s="143"/>
      <c r="J30" s="143"/>
      <c r="K30" s="143"/>
      <c r="L30" s="143"/>
      <c r="M30" s="143"/>
      <c r="N30" s="143"/>
      <c r="O30" s="143"/>
      <c r="P30" s="143"/>
    </row>
    <row r="31" spans="2:65" hidden="1" x14ac:dyDescent="0.25">
      <c r="B31" s="143"/>
      <c r="G31" s="143"/>
      <c r="H31" s="143"/>
      <c r="I31" s="143"/>
      <c r="J31" s="143"/>
      <c r="K31" s="143"/>
      <c r="L31" s="143"/>
      <c r="M31" s="143"/>
      <c r="N31" s="143"/>
      <c r="O31" s="143"/>
      <c r="P31" s="143"/>
    </row>
    <row r="32" spans="2:65" hidden="1" x14ac:dyDescent="0.25">
      <c r="B32" s="143"/>
      <c r="G32" s="143"/>
      <c r="H32" s="143"/>
      <c r="I32" s="143"/>
      <c r="J32" s="143"/>
      <c r="K32" s="143"/>
      <c r="L32" s="143"/>
      <c r="M32" s="143"/>
      <c r="N32" s="143"/>
      <c r="O32" s="143"/>
      <c r="P32" s="143"/>
    </row>
    <row r="33" spans="2:16" hidden="1" x14ac:dyDescent="0.25">
      <c r="B33" s="143"/>
      <c r="G33" s="143"/>
      <c r="H33" s="143"/>
      <c r="I33" s="143"/>
      <c r="J33" s="143"/>
      <c r="K33" s="143"/>
      <c r="L33" s="143"/>
      <c r="M33" s="143"/>
      <c r="N33" s="143"/>
      <c r="O33" s="143"/>
      <c r="P33" s="143"/>
    </row>
    <row r="34" spans="2:16" hidden="1" x14ac:dyDescent="0.25">
      <c r="B34" s="143"/>
      <c r="G34" s="143"/>
      <c r="H34" s="143"/>
      <c r="I34" s="143"/>
      <c r="J34" s="143"/>
      <c r="K34" s="143"/>
      <c r="L34" s="143"/>
      <c r="M34" s="143"/>
      <c r="N34" s="143"/>
      <c r="O34" s="143"/>
      <c r="P34" s="143"/>
    </row>
    <row r="35" spans="2:16" hidden="1" x14ac:dyDescent="0.25">
      <c r="B35" s="143"/>
      <c r="G35" s="143"/>
      <c r="H35" s="143"/>
      <c r="I35" s="143"/>
      <c r="J35" s="143"/>
      <c r="K35" s="143"/>
      <c r="L35" s="143"/>
      <c r="M35" s="143"/>
      <c r="N35" s="143"/>
      <c r="O35" s="143"/>
      <c r="P35" s="143"/>
    </row>
    <row r="36" spans="2:16" x14ac:dyDescent="0.25">
      <c r="B36" s="143"/>
      <c r="G36" s="143"/>
      <c r="H36" s="143"/>
      <c r="I36" s="143"/>
      <c r="J36" s="143"/>
      <c r="K36" s="143"/>
      <c r="L36" s="143"/>
      <c r="M36" s="143"/>
      <c r="N36" s="143"/>
      <c r="O36" s="143"/>
      <c r="P36" s="143"/>
    </row>
    <row r="37" spans="2:16" x14ac:dyDescent="0.25">
      <c r="B37" s="143"/>
    </row>
    <row r="38" spans="2:16" x14ac:dyDescent="0.25">
      <c r="B38" s="143"/>
    </row>
    <row r="39" spans="2:16" x14ac:dyDescent="0.25">
      <c r="B39" s="143"/>
    </row>
    <row r="40" spans="2:16" x14ac:dyDescent="0.25">
      <c r="B40" s="143"/>
    </row>
    <row r="41" spans="2:16" x14ac:dyDescent="0.25">
      <c r="B41" s="143"/>
    </row>
  </sheetData>
  <sheetProtection algorithmName="SHA-512" hashValue="XMRkuXiz6ZndJH++pFnSMLBulF1kGdzOjYiaMqyEy1yKa9tM6V5X0Ez5oUfbigBG9bl6aur6uUXnSMZnHqgSjg==" saltValue="/Gm7hN1KRTvpawCI5lXKoQ==" spinCount="100000" sheet="1" objects="1" scenarios="1" formatCells="0" formatColumns="0" formatRows="0" sort="0" autoFilter="0"/>
  <customSheetViews>
    <customSheetView guid="{AABB0023-C9D0-4D2D-A785-9541A15F04D9}" showGridLines="0" fitToPage="1" hiddenRows="1" hiddenColumns="1" topLeftCell="C1">
      <selection activeCell="D3" sqref="D3"/>
      <pageMargins left="0.23622047244094491" right="0.23622047244094491" top="0.74803149606299213" bottom="0.74803149606299213" header="0.31496062992125984" footer="0.31496062992125984"/>
      <printOptions horizontalCentered="1"/>
      <pageSetup paperSize="9" scale="76" fitToHeight="2" orientation="landscape" horizontalDpi="1200" verticalDpi="1200" r:id="rId1"/>
      <headerFooter>
        <oddFooter>&amp;C&amp;P&amp;R&amp;F</oddFooter>
      </headerFooter>
    </customSheetView>
    <customSheetView guid="{6A178A3F-7933-461E-AA9A-C2F3F364B75A}" showGridLines="0" fitToPage="1" hiddenRows="1" hiddenColumns="1" topLeftCell="C1">
      <selection activeCell="C1" sqref="C1"/>
      <pageMargins left="0.23622047244094491" right="0.23622047244094491" top="0.74803149606299213" bottom="0.74803149606299213" header="0.31496062992125984" footer="0.31496062992125984"/>
      <printOptions horizontalCentered="1"/>
      <pageSetup paperSize="9" scale="76" fitToHeight="2" orientation="landscape" horizontalDpi="1200" verticalDpi="1200" r:id="rId2"/>
      <headerFooter>
        <oddFooter>&amp;C&amp;P&amp;R&amp;F</oddFooter>
      </headerFooter>
    </customSheetView>
    <customSheetView guid="{A1C9D97C-046E-419A-93B9-3F9A91674148}" showGridLines="0" fitToPage="1" hiddenRows="1" hiddenColumns="1" topLeftCell="C1">
      <selection activeCell="X44" sqref="X44"/>
      <pageMargins left="0.23622047244094491" right="0.23622047244094491" top="0.74803149606299213" bottom="0.74803149606299213" header="0.31496062992125984" footer="0.31496062992125984"/>
      <printOptions horizontalCentered="1"/>
      <pageSetup paperSize="9" scale="76" fitToHeight="2" orientation="landscape" horizontalDpi="1200" verticalDpi="1200" r:id="rId3"/>
      <headerFooter>
        <oddFooter>&amp;C&amp;P&amp;R&amp;F</oddFooter>
      </headerFooter>
    </customSheetView>
    <customSheetView guid="{CAE2CA56-DE83-43E4-9AD9-03049E65F6EF}" showGridLines="0" fitToPage="1" hiddenRows="1" hiddenColumns="1" topLeftCell="C1">
      <selection activeCell="D3" sqref="D3"/>
      <pageMargins left="0.23622047244094491" right="0.23622047244094491" top="0.74803149606299213" bottom="0.74803149606299213" header="0.31496062992125984" footer="0.31496062992125984"/>
      <printOptions horizontalCentered="1"/>
      <pageSetup paperSize="9" scale="76" fitToHeight="2" orientation="landscape" horizontalDpi="1200" verticalDpi="1200" r:id="rId4"/>
      <headerFooter>
        <oddFooter>&amp;C&amp;P&amp;R&amp;F</oddFooter>
      </headerFooter>
    </customSheetView>
  </customSheetViews>
  <mergeCells count="18">
    <mergeCell ref="D23:F23"/>
    <mergeCell ref="D14:F14"/>
    <mergeCell ref="D15:F15"/>
    <mergeCell ref="D16:F16"/>
    <mergeCell ref="D17:F17"/>
    <mergeCell ref="D18:F18"/>
    <mergeCell ref="D19:F19"/>
    <mergeCell ref="D20:F20"/>
    <mergeCell ref="D21:F21"/>
    <mergeCell ref="D22:F22"/>
    <mergeCell ref="D6:F7"/>
    <mergeCell ref="Q6:AH6"/>
    <mergeCell ref="AF7:AH7"/>
    <mergeCell ref="Q7:S7"/>
    <mergeCell ref="T7:V7"/>
    <mergeCell ref="W7:Y7"/>
    <mergeCell ref="Z7:AB7"/>
    <mergeCell ref="AC7:AE7"/>
  </mergeCells>
  <conditionalFormatting sqref="Q14:Q23 T14:T23 W14:W23 Z14:Z23 AC14:AC23 AF14:AF23">
    <cfRule type="expression" dxfId="59" priority="3">
      <formula xml:space="preserve"> OR(AND(Q14=0,Q14&lt;&gt;"",R14&lt;&gt;"Z",R14&lt;&gt;""),AND(Q14&gt;0,Q14&lt;&gt;"",R14&lt;&gt;"W",R14&lt;&gt;""),AND(Q14="", R14="W"))</formula>
    </cfRule>
  </conditionalFormatting>
  <conditionalFormatting sqref="R14:R23 U14:U23 X14:X23 AA14:AA23 AD14:AD23 AG14:AG23">
    <cfRule type="expression" dxfId="58" priority="2">
      <formula xml:space="preserve"> OR(AND(Q14=0,Q14&lt;&gt;"",R14&lt;&gt;"Z",R14&lt;&gt;""),AND(Q14&gt;0,Q14&lt;&gt;"",R14&lt;&gt;"W",R14&lt;&gt;""),AND(Q14="", R14="W"))</formula>
    </cfRule>
  </conditionalFormatting>
  <conditionalFormatting sqref="S14:S23 V14:V23 Y14:Y23 AB14:AB23 AE14:AE23 AH14:AH23">
    <cfRule type="expression" dxfId="57" priority="1">
      <formula xml:space="preserve"> AND(OR(R14="X",R14="W"),S14="")</formula>
    </cfRule>
  </conditionalFormatting>
  <conditionalFormatting sqref="AF18 Q18 T18 W18 Z18 AC18">
    <cfRule type="expression" dxfId="56" priority="4">
      <formula>OR(COUNTIF(R14:R17,"M")=4, COUNTIF(R14:R17,"X")=4)</formula>
    </cfRule>
    <cfRule type="expression" dxfId="55" priority="5">
      <formula>IF(OR(SUMPRODUCT(--(Q14:Q17=""),--(R14:R17=""))&gt;0,COUNTIF(R14:R17,"M")&gt;0, COUNTIF(R14:R17,"X")=4),"",SUM(Q14:Q17)) &lt;&gt; Q18</formula>
    </cfRule>
  </conditionalFormatting>
  <conditionalFormatting sqref="AG18 R18 U18 X18 AA18 AD18">
    <cfRule type="expression" dxfId="54" priority="6">
      <formula>OR(COUNTIF(R14:R17,"M")=4, COUNTIF(R14:R17,"X")=4)</formula>
    </cfRule>
    <cfRule type="expression" dxfId="53" priority="7">
      <formula>IF(AND(COUNTIF(R14:R17,"X")=4,SUM(Q14:Q17)=0,ISNUMBER(Q18)),"",IF(COUNTIF(R14:R17,"M")&gt;0,"M", IF(AND(COUNTIF(R14:R17,R14)=4,OR(R14="X",R14="W",R14="Z")),UPPER(R14),""))) &lt;&gt; R18</formula>
    </cfRule>
  </conditionalFormatting>
  <conditionalFormatting sqref="AF21 Q21 T21 W21 Z21 AC21">
    <cfRule type="expression" dxfId="52" priority="8">
      <formula>OR(COUNTIF(R19:R20,"M")=2, COUNTIF(R19:R20,"X")=2)</formula>
    </cfRule>
    <cfRule type="expression" dxfId="51" priority="9">
      <formula>IF(OR(SUMPRODUCT(--(Q19:Q20=""),--(R19:R20=""))&gt;0,COUNTIF(R19:R20,"M")&gt;0, COUNTIF(R19:R20,"X")=2),"",SUM(Q19,Q20)) &lt;&gt; Q21</formula>
    </cfRule>
  </conditionalFormatting>
  <conditionalFormatting sqref="AG21 R21 U21 X21 AA21 AD21">
    <cfRule type="expression" dxfId="50" priority="10">
      <formula>OR(COUNTIF(R19:R20,"M")=2, COUNTIF(R19:R20,"X")=2)</formula>
    </cfRule>
    <cfRule type="expression" dxfId="49" priority="11">
      <formula>IF(AND(AND(R19="X",R20="X"),SUM(Q19,Q20)=0,ISNUMBER(Q21)),"",IF(OR(R19="M",R20="M"),"M",IF(AND(R19=R20,OR(R19="X",R19="W",R19="Z")), UPPER(R19),""))) &lt;&gt; R21</formula>
    </cfRule>
  </conditionalFormatting>
  <conditionalFormatting sqref="AF23 Q23 T23 W23 Z23 AC23">
    <cfRule type="expression" dxfId="48" priority="12">
      <formula>OR(AND(R18="X",R21="X",R22="X"),AND(R18="M",R21="M",R22="M"))</formula>
    </cfRule>
    <cfRule type="expression" dxfId="47" priority="13">
      <formula>IF(OR(AND(Q18="",R18=""),AND(Q21="",R21=""),AND(Q22="",R22=""),AND(R18="X",R21="X",R22="X"),OR(R18="M",R21="M",R22="M")),"",SUM(Q18,Q21,Q22)) &lt;&gt; Q23</formula>
    </cfRule>
  </conditionalFormatting>
  <conditionalFormatting sqref="AG23 R23 U23 X23 AA23 AD23">
    <cfRule type="expression" dxfId="46" priority="14">
      <formula>OR(AND(R18="X",R21="X",R22="X"),AND(R18="M",R21="M",R22="M"))</formula>
    </cfRule>
    <cfRule type="expression" dxfId="45" priority="15">
      <formula>IF(AND(AND(R18="X",R21="X",R22="X"),SUM(Q18,Q21,Q22)=0,ISNUMBER(Q23)),"",IF(OR(R18="M",R21="M",R22="M"),"M",IF(AND(R18=R21,R18=R22,OR(R18="X",R18="W",R18="Z")), UPPER(R18),""))) &lt;&gt; R23</formula>
    </cfRule>
  </conditionalFormatting>
  <conditionalFormatting sqref="AF14:AF17 AF19:AF20 AF22">
    <cfRule type="expression" dxfId="44" priority="16">
      <formula>OR(AND(R14="X",U14="X",X14="X",AA14="X",AD14="X"),AND(R14="M", U14="M",X14="M", AA14="M", AD14="M"))</formula>
    </cfRule>
  </conditionalFormatting>
  <conditionalFormatting sqref="AF14:AF17 AF19:AF20 AF22">
    <cfRule type="expression" dxfId="43" priority="17">
      <formula>IF(OR(EXACT(Q14,R14),EXACT(T14,U14),EXACT(W14,X14),EXACT(Z14,AA14),EXACT(AC14,AD14),AND(R14="X",U14="X",X14="X",AA14="X",AD14="X"),OR(R14="M", U14="M",X14="M", AA14="M", AD14="M")),"",SUM(Q14,T14,W14,Z14,AC14)) &lt;&gt; AF14</formula>
    </cfRule>
  </conditionalFormatting>
  <conditionalFormatting sqref="AG14:AG17 AG19:AG20 AG22">
    <cfRule type="expression" dxfId="42" priority="18">
      <formula>OR(AND(R14="X",U14="X",X14="X",AA14="X",AD14="X"),AND(R14="M", U14="M",X14="M", AA14="M", AD14="M"))</formula>
    </cfRule>
  </conditionalFormatting>
  <conditionalFormatting sqref="AG14:AG17 AG19:AG20 AG22">
    <cfRule type="expression" dxfId="41" priority="19">
      <formula xml:space="preserve"> IF(AND(AND(R14="X",U14="X",X14="X",AA14="X",AD14="X"),SUM(Q14,T14,W14,Z14,AC14)=0,ISNUMBER(AF14)),"",IF(OR(R14="M",U14="M",X14="M",AA14="M",AD14="M"),"M",IF(AND(R14=U14,R14=X14,R14=AA14,R14=AD14,OR(R14="X",R14="W",R14="Z")),UPPER(R14),""))) &lt;&gt; AG14</formula>
    </cfRule>
  </conditionalFormatting>
  <dataValidations count="5">
    <dataValidation allowBlank="1" showInputMessage="1" showErrorMessage="1" sqref="A1:B8 P1:AH7 Q8:AH13 Q24:AH1048576 P8:P1048576 A10:B1048576 AI1:XFD1048576 C1:C1048576 E1:E3 D1:D4 G1:O1048576 F1:F5 D8:F1048576 D6"/>
    <dataValidation type="decimal" operator="greaterThanOrEqual" allowBlank="1" showInputMessage="1" showErrorMessage="1" errorTitle="Entrée non valide" error="Veuillez entrer une valeur numérique" sqref="Q14:Q23 T14:T23 W14:W23 Z14:Z23 AC14:AC23 AF14:AF23">
      <formula1>0</formula1>
    </dataValidation>
    <dataValidation type="list" allowBlank="1" showDropDown="1" showInputMessage="1" showErrorMessage="1" errorTitle="Entrée non valide" error="Veuillez entrer l'un des codes suivants (majuscules seulement) :_x000a_M - Manquant_x000a_W - Inclut des données d'une autre catégorie_x000a_X - Données incluses dans une autre catégorie_x000a_Z - Ne s'applique pas" sqref="R14:R23 U14:U23 X14:X23 AA14:AA23 AD14:AD23 AG14:AG23">
      <formula1>"Z,M,X,W"</formula1>
    </dataValidation>
    <dataValidation type="textLength" allowBlank="1" showInputMessage="1" showErrorMessage="1" errorTitle="Entrée non valide" error="La longueur du texte devrait être comprise entre 2 et 500 caractères" sqref="S14:S23 V14:V23 Y14:Y23 AB14:AB23 AE14:AE23 AH14:AH23">
      <formula1>2</formula1>
      <formula2>500</formula2>
    </dataValidation>
    <dataValidation type="list" allowBlank="1" showInputMessage="1" showErrorMessage="1" sqref="E4">
      <formula1>"2018,2017,2016,2015,2014, 2013, 2012, 2011, 2010, 2009, 2008, 2007, 2006, 2005"</formula1>
    </dataValidation>
  </dataValidations>
  <printOptions horizontalCentered="1"/>
  <pageMargins left="0.23622047244094491" right="0.23622047244094491" top="0.74803149606299213" bottom="0.74803149606299213" header="0.31496062992125984" footer="0.31496062992125984"/>
  <pageSetup paperSize="9" scale="76" fitToHeight="2" orientation="landscape" horizontalDpi="1200" verticalDpi="1200" r:id="rId5"/>
  <headerFooter>
    <oddFooter>&amp;C&amp;P&amp;R&amp;F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M47"/>
  <sheetViews>
    <sheetView showGridLines="0" topLeftCell="C1" zoomScaleNormal="100" workbookViewId="0">
      <selection activeCell="C1" sqref="C1"/>
    </sheetView>
  </sheetViews>
  <sheetFormatPr defaultColWidth="16" defaultRowHeight="15" x14ac:dyDescent="0.25"/>
  <cols>
    <col min="1" max="1" width="15" style="143" hidden="1" customWidth="1"/>
    <col min="2" max="2" width="12" style="185" hidden="1" customWidth="1"/>
    <col min="3" max="3" width="5.7109375" style="143" customWidth="1"/>
    <col min="4" max="4" width="20" style="143" customWidth="1"/>
    <col min="5" max="5" width="9.7109375" style="143" customWidth="1"/>
    <col min="6" max="6" width="14.7109375" style="143" customWidth="1"/>
    <col min="7" max="7" width="7.140625" style="187" hidden="1" customWidth="1"/>
    <col min="8" max="8" width="3.28515625" style="187" hidden="1" customWidth="1"/>
    <col min="9" max="9" width="9.5703125" style="187" hidden="1" customWidth="1"/>
    <col min="10" max="10" width="11" style="187" hidden="1" customWidth="1"/>
    <col min="11" max="11" width="13.140625" style="187" hidden="1" customWidth="1"/>
    <col min="12" max="12" width="3.5703125" style="187" hidden="1" customWidth="1"/>
    <col min="13" max="13" width="7.5703125" style="187" hidden="1" customWidth="1"/>
    <col min="14" max="14" width="7.7109375" style="187" hidden="1" customWidth="1"/>
    <col min="15" max="15" width="6.5703125" style="187" hidden="1" customWidth="1"/>
    <col min="16" max="16" width="9.7109375" style="187" hidden="1" customWidth="1"/>
    <col min="17" max="17" width="12.7109375" style="143" customWidth="1"/>
    <col min="18" max="18" width="2.7109375" style="143" customWidth="1"/>
    <col min="19" max="19" width="5.7109375" style="143" customWidth="1"/>
    <col min="20" max="20" width="12.7109375" style="143" customWidth="1"/>
    <col min="21" max="21" width="2.7109375" style="143" customWidth="1"/>
    <col min="22" max="22" width="5.7109375" style="143" customWidth="1"/>
    <col min="23" max="23" width="12.7109375" style="143" customWidth="1"/>
    <col min="24" max="24" width="2.7109375" style="143" customWidth="1"/>
    <col min="25" max="25" width="5.7109375" style="143" customWidth="1"/>
    <col min="26" max="26" width="12.7109375" style="143" customWidth="1"/>
    <col min="27" max="27" width="2.7109375" style="143" customWidth="1"/>
    <col min="28" max="28" width="5.7109375" style="143" customWidth="1"/>
    <col min="29" max="29" width="12.7109375" style="143" customWidth="1"/>
    <col min="30" max="30" width="2.7109375" style="143" customWidth="1"/>
    <col min="31" max="31" width="5.7109375" style="143" customWidth="1"/>
    <col min="32" max="32" width="12.7109375" style="143" customWidth="1"/>
    <col min="33" max="33" width="2.7109375" style="143" customWidth="1"/>
    <col min="34" max="35" width="5.7109375" style="143" customWidth="1"/>
    <col min="36" max="52" width="16" style="143" hidden="1" customWidth="1"/>
    <col min="53" max="16384" width="16" style="143"/>
  </cols>
  <sheetData>
    <row r="1" spans="1:65" ht="35.1" customHeight="1" x14ac:dyDescent="0.25">
      <c r="A1" s="138" t="s">
        <v>348</v>
      </c>
      <c r="B1" s="139" t="s">
        <v>44</v>
      </c>
      <c r="C1" s="46"/>
      <c r="D1" s="140" t="s">
        <v>527</v>
      </c>
      <c r="E1" s="141"/>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10"/>
      <c r="AY1" s="4"/>
      <c r="AZ1" s="4"/>
      <c r="BA1" s="4"/>
      <c r="BB1" s="4"/>
      <c r="BC1" s="4"/>
      <c r="BD1" s="4"/>
      <c r="BE1" s="4"/>
      <c r="BF1" s="4"/>
      <c r="BG1" s="4"/>
      <c r="BH1" s="4"/>
      <c r="BI1" s="4"/>
      <c r="BJ1" s="4"/>
      <c r="BK1" s="4"/>
      <c r="BL1" s="4"/>
      <c r="BM1" s="4"/>
    </row>
    <row r="2" spans="1:65" ht="9" customHeight="1" x14ac:dyDescent="0.25">
      <c r="A2" s="138" t="s">
        <v>361</v>
      </c>
      <c r="B2" s="139" t="str">
        <f>VAL_R1!B2</f>
        <v>_X</v>
      </c>
      <c r="C2" s="110"/>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10"/>
      <c r="AY2" s="4"/>
      <c r="AZ2" s="4"/>
      <c r="BA2" s="4"/>
      <c r="BB2" s="4"/>
      <c r="BC2" s="4"/>
      <c r="BD2" s="4"/>
      <c r="BE2" s="4"/>
      <c r="BF2" s="4"/>
      <c r="BG2" s="4"/>
      <c r="BH2" s="4"/>
      <c r="BI2" s="4"/>
      <c r="BJ2" s="4"/>
      <c r="BK2" s="4"/>
      <c r="BL2" s="4"/>
      <c r="BM2" s="4"/>
    </row>
    <row r="3" spans="1:65" ht="21" x14ac:dyDescent="0.25">
      <c r="A3" s="138" t="s">
        <v>362</v>
      </c>
      <c r="B3" s="139" t="s">
        <v>23</v>
      </c>
      <c r="C3" s="110"/>
      <c r="D3" s="146" t="s">
        <v>534</v>
      </c>
      <c r="E3" s="144"/>
      <c r="F3" s="144"/>
      <c r="G3" s="144"/>
      <c r="H3" s="144"/>
      <c r="I3" s="144"/>
      <c r="J3" s="144"/>
      <c r="K3" s="144"/>
      <c r="L3" s="144"/>
      <c r="M3" s="144"/>
      <c r="N3" s="144"/>
      <c r="O3" s="144"/>
      <c r="P3" s="144"/>
      <c r="Q3" s="144"/>
      <c r="R3" s="144"/>
      <c r="S3" s="144"/>
      <c r="T3" s="144"/>
      <c r="U3" s="144"/>
      <c r="V3" s="144"/>
      <c r="W3" s="144"/>
      <c r="X3" s="144"/>
      <c r="Y3" s="110"/>
      <c r="Z3" s="110"/>
      <c r="AA3" s="110"/>
      <c r="AB3" s="110"/>
      <c r="AC3" s="110"/>
      <c r="AD3" s="110"/>
      <c r="AE3" s="110"/>
      <c r="AF3" s="110"/>
      <c r="AG3" s="110"/>
      <c r="AH3" s="110"/>
      <c r="AI3" s="110"/>
      <c r="AY3" s="4"/>
      <c r="AZ3" s="4"/>
      <c r="BA3" s="4"/>
      <c r="BB3" s="4"/>
      <c r="BC3" s="4"/>
      <c r="BD3" s="4"/>
      <c r="BE3" s="4"/>
      <c r="BF3" s="4"/>
      <c r="BG3" s="4"/>
      <c r="BH3" s="4"/>
      <c r="BI3" s="4"/>
      <c r="BJ3" s="4"/>
      <c r="BK3" s="4"/>
      <c r="BL3" s="4"/>
      <c r="BM3" s="4"/>
    </row>
    <row r="4" spans="1:65" ht="15" customHeight="1" x14ac:dyDescent="0.25">
      <c r="A4" s="138" t="s">
        <v>363</v>
      </c>
      <c r="B4" s="139" t="s">
        <v>23</v>
      </c>
      <c r="C4" s="110"/>
      <c r="D4" s="147" t="s">
        <v>483</v>
      </c>
      <c r="E4" s="216">
        <v>2017</v>
      </c>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10"/>
      <c r="AY4" s="4"/>
      <c r="AZ4" s="4"/>
      <c r="BA4" s="4"/>
      <c r="BB4" s="4"/>
      <c r="BC4" s="4"/>
      <c r="BD4" s="4"/>
      <c r="BE4" s="4"/>
      <c r="BF4" s="4"/>
      <c r="BG4" s="4"/>
      <c r="BH4" s="4"/>
      <c r="BI4" s="4"/>
      <c r="BJ4" s="4"/>
      <c r="BK4" s="4"/>
      <c r="BL4" s="4"/>
      <c r="BM4" s="4"/>
    </row>
    <row r="5" spans="1:65" ht="15" customHeight="1" x14ac:dyDescent="0.25">
      <c r="A5" s="138" t="s">
        <v>364</v>
      </c>
      <c r="B5" s="139" t="s">
        <v>23</v>
      </c>
      <c r="C5" s="110"/>
      <c r="D5" s="149"/>
      <c r="E5" s="149"/>
      <c r="F5" s="110"/>
      <c r="G5" s="148"/>
      <c r="H5" s="148"/>
      <c r="I5" s="148"/>
      <c r="J5" s="148"/>
      <c r="K5" s="148"/>
      <c r="L5" s="148"/>
      <c r="M5" s="148"/>
      <c r="N5" s="148"/>
      <c r="O5" s="148"/>
      <c r="P5" s="148"/>
      <c r="Q5" s="148"/>
      <c r="R5" s="148"/>
      <c r="S5" s="148"/>
      <c r="T5" s="148"/>
      <c r="U5" s="188"/>
      <c r="V5" s="188"/>
      <c r="W5" s="188"/>
      <c r="X5" s="188"/>
      <c r="Y5" s="188"/>
      <c r="Z5" s="188"/>
      <c r="AA5" s="188"/>
      <c r="AB5" s="188"/>
      <c r="AC5" s="188"/>
      <c r="AD5" s="188"/>
      <c r="AE5" s="188"/>
      <c r="AF5" s="188"/>
      <c r="AG5" s="188"/>
      <c r="AH5" s="188"/>
      <c r="AI5" s="110"/>
      <c r="AY5" s="4"/>
      <c r="AZ5" s="4"/>
      <c r="BA5" s="4"/>
      <c r="BB5" s="4"/>
      <c r="BC5" s="4"/>
      <c r="BD5" s="4"/>
      <c r="BE5" s="4"/>
      <c r="BF5" s="4"/>
      <c r="BG5" s="4"/>
      <c r="BH5" s="4"/>
      <c r="BI5" s="4"/>
      <c r="BJ5" s="4"/>
      <c r="BK5" s="4"/>
      <c r="BL5" s="4"/>
      <c r="BM5" s="4"/>
    </row>
    <row r="6" spans="1:65" ht="21" customHeight="1" x14ac:dyDescent="0.25">
      <c r="A6" s="138" t="s">
        <v>365</v>
      </c>
      <c r="B6" s="139" t="s">
        <v>23</v>
      </c>
      <c r="C6" s="149"/>
      <c r="D6" s="294" t="s">
        <v>535</v>
      </c>
      <c r="E6" s="295"/>
      <c r="F6" s="296"/>
      <c r="G6" s="148"/>
      <c r="H6" s="148"/>
      <c r="I6" s="148"/>
      <c r="J6" s="148"/>
      <c r="K6" s="148"/>
      <c r="L6" s="148"/>
      <c r="M6" s="148"/>
      <c r="N6" s="148"/>
      <c r="O6" s="148"/>
      <c r="P6" s="148"/>
      <c r="Q6" s="263" t="s">
        <v>497</v>
      </c>
      <c r="R6" s="264"/>
      <c r="S6" s="264"/>
      <c r="T6" s="264"/>
      <c r="U6" s="264"/>
      <c r="V6" s="264"/>
      <c r="W6" s="264"/>
      <c r="X6" s="264"/>
      <c r="Y6" s="264"/>
      <c r="Z6" s="264"/>
      <c r="AA6" s="264"/>
      <c r="AB6" s="264"/>
      <c r="AC6" s="264"/>
      <c r="AD6" s="264"/>
      <c r="AE6" s="264"/>
      <c r="AF6" s="264"/>
      <c r="AG6" s="264"/>
      <c r="AH6" s="262"/>
      <c r="AI6" s="110"/>
      <c r="AY6" s="4"/>
      <c r="AZ6" s="4"/>
      <c r="BA6" s="4"/>
      <c r="BB6" s="4"/>
      <c r="BC6" s="4"/>
      <c r="BD6" s="4"/>
      <c r="BE6" s="4"/>
      <c r="BF6" s="4"/>
      <c r="BG6" s="4"/>
      <c r="BH6" s="4"/>
      <c r="BI6" s="4"/>
      <c r="BJ6" s="4"/>
      <c r="BK6" s="4"/>
      <c r="BL6" s="4"/>
      <c r="BM6" s="4"/>
    </row>
    <row r="7" spans="1:65" ht="30" customHeight="1" x14ac:dyDescent="0.25">
      <c r="A7" s="138" t="s">
        <v>367</v>
      </c>
      <c r="B7" s="139" t="s">
        <v>23</v>
      </c>
      <c r="C7" s="149"/>
      <c r="D7" s="297"/>
      <c r="E7" s="298"/>
      <c r="F7" s="299"/>
      <c r="G7" s="151"/>
      <c r="H7" s="151"/>
      <c r="I7" s="151"/>
      <c r="J7" s="151"/>
      <c r="K7" s="151"/>
      <c r="L7" s="151"/>
      <c r="M7" s="151"/>
      <c r="N7" s="68"/>
      <c r="O7" s="68"/>
      <c r="P7" s="68"/>
      <c r="Q7" s="263" t="s">
        <v>498</v>
      </c>
      <c r="R7" s="264"/>
      <c r="S7" s="262"/>
      <c r="T7" s="263" t="s">
        <v>499</v>
      </c>
      <c r="U7" s="264"/>
      <c r="V7" s="262"/>
      <c r="W7" s="263" t="s">
        <v>500</v>
      </c>
      <c r="X7" s="264"/>
      <c r="Y7" s="262"/>
      <c r="Z7" s="263" t="s">
        <v>501</v>
      </c>
      <c r="AA7" s="264"/>
      <c r="AB7" s="262"/>
      <c r="AC7" s="263" t="s">
        <v>492</v>
      </c>
      <c r="AD7" s="264"/>
      <c r="AE7" s="262"/>
      <c r="AF7" s="270" t="s">
        <v>495</v>
      </c>
      <c r="AG7" s="270"/>
      <c r="AH7" s="270"/>
      <c r="AI7" s="110"/>
      <c r="AY7" s="4"/>
      <c r="AZ7" s="4"/>
      <c r="BA7" s="4"/>
      <c r="BB7" s="4"/>
      <c r="BC7" s="4"/>
      <c r="BD7" s="4"/>
      <c r="BE7" s="4"/>
      <c r="BF7" s="4"/>
      <c r="BG7" s="4"/>
      <c r="BH7" s="4"/>
      <c r="BI7" s="4"/>
      <c r="BJ7" s="4"/>
      <c r="BK7" s="4"/>
      <c r="BL7" s="4"/>
      <c r="BM7" s="4"/>
    </row>
    <row r="8" spans="1:65" ht="7.5" customHeight="1" x14ac:dyDescent="0.25">
      <c r="A8" s="189" t="s">
        <v>6</v>
      </c>
      <c r="B8" s="145" t="s">
        <v>381</v>
      </c>
      <c r="C8" s="149"/>
      <c r="D8" s="152"/>
      <c r="E8" s="152"/>
      <c r="F8" s="152"/>
      <c r="G8" s="148"/>
      <c r="H8" s="148"/>
      <c r="I8" s="148"/>
      <c r="J8" s="148"/>
      <c r="K8" s="148"/>
      <c r="L8" s="148"/>
      <c r="M8" s="148"/>
      <c r="N8" s="90"/>
      <c r="O8" s="90"/>
      <c r="P8" s="90"/>
      <c r="Q8" s="148"/>
      <c r="R8" s="148"/>
      <c r="S8" s="148"/>
      <c r="T8" s="148"/>
      <c r="U8" s="148"/>
      <c r="V8" s="148"/>
      <c r="W8" s="148"/>
      <c r="X8" s="148"/>
      <c r="Y8" s="148"/>
      <c r="Z8" s="148"/>
      <c r="AA8" s="148"/>
      <c r="AB8" s="148"/>
      <c r="AC8" s="148"/>
      <c r="AD8" s="148"/>
      <c r="AE8" s="148"/>
      <c r="AF8" s="148"/>
      <c r="AG8" s="148"/>
      <c r="AH8" s="148"/>
      <c r="AI8" s="110"/>
      <c r="AY8" s="4"/>
      <c r="AZ8" s="4"/>
      <c r="BA8" s="4"/>
      <c r="BB8" s="4"/>
      <c r="BC8" s="4"/>
      <c r="BD8" s="4"/>
      <c r="BE8" s="4"/>
      <c r="BF8" s="4"/>
      <c r="BG8" s="4"/>
      <c r="BH8" s="4"/>
      <c r="BI8" s="4"/>
      <c r="BJ8" s="4"/>
      <c r="BK8" s="4"/>
      <c r="BL8" s="4"/>
      <c r="BM8" s="4"/>
    </row>
    <row r="9" spans="1:65" s="153" customFormat="1" ht="21" hidden="1" customHeight="1" x14ac:dyDescent="0.25">
      <c r="C9" s="154"/>
      <c r="D9" s="155"/>
      <c r="E9" s="155"/>
      <c r="F9" s="155"/>
      <c r="G9" s="156"/>
      <c r="H9" s="156"/>
      <c r="I9" s="156"/>
      <c r="J9" s="156"/>
      <c r="K9" s="156"/>
      <c r="L9" s="156"/>
      <c r="M9" s="156"/>
      <c r="N9" s="70"/>
      <c r="O9" s="70"/>
      <c r="P9" s="69" t="s">
        <v>43</v>
      </c>
      <c r="Q9" s="158">
        <f>$E$4</f>
        <v>2017</v>
      </c>
      <c r="R9" s="159"/>
      <c r="S9" s="159"/>
      <c r="T9" s="158">
        <f>$E$4</f>
        <v>2017</v>
      </c>
      <c r="U9" s="159"/>
      <c r="V9" s="159"/>
      <c r="W9" s="158">
        <f>$E$4</f>
        <v>2017</v>
      </c>
      <c r="X9" s="159"/>
      <c r="Y9" s="159"/>
      <c r="Z9" s="158">
        <f>$E$4</f>
        <v>2017</v>
      </c>
      <c r="AA9" s="159"/>
      <c r="AB9" s="159"/>
      <c r="AC9" s="158">
        <f>$E$4</f>
        <v>2017</v>
      </c>
      <c r="AD9" s="159"/>
      <c r="AE9" s="159"/>
      <c r="AF9" s="158">
        <f>$E$4</f>
        <v>2017</v>
      </c>
      <c r="AG9" s="159"/>
      <c r="AH9" s="159"/>
      <c r="AI9" s="160"/>
      <c r="AY9" s="76"/>
      <c r="AZ9" s="76"/>
      <c r="BA9" s="76"/>
      <c r="BB9" s="76"/>
      <c r="BC9" s="76"/>
      <c r="BD9" s="76"/>
      <c r="BE9" s="76"/>
      <c r="BF9" s="76"/>
      <c r="BG9" s="76"/>
      <c r="BH9" s="76"/>
      <c r="BI9" s="76"/>
      <c r="BJ9" s="76"/>
      <c r="BK9" s="76"/>
      <c r="BL9" s="76"/>
      <c r="BM9" s="76"/>
    </row>
    <row r="10" spans="1:65" s="153" customFormat="1" ht="21" hidden="1" customHeight="1" x14ac:dyDescent="0.25">
      <c r="A10" s="143"/>
      <c r="B10" s="143"/>
      <c r="C10" s="154"/>
      <c r="D10" s="155"/>
      <c r="E10" s="155"/>
      <c r="F10" s="155"/>
      <c r="G10" s="163"/>
      <c r="H10" s="163"/>
      <c r="I10" s="163"/>
      <c r="J10" s="163"/>
      <c r="K10" s="163"/>
      <c r="L10" s="163"/>
      <c r="M10" s="163"/>
      <c r="N10" s="71"/>
      <c r="O10" s="71"/>
      <c r="P10" s="69" t="s">
        <v>366</v>
      </c>
      <c r="Q10" s="190" t="s">
        <v>18</v>
      </c>
      <c r="R10" s="158"/>
      <c r="S10" s="158"/>
      <c r="T10" s="190" t="s">
        <v>20</v>
      </c>
      <c r="U10" s="158"/>
      <c r="V10" s="158"/>
      <c r="W10" s="190" t="s">
        <v>21</v>
      </c>
      <c r="X10" s="158"/>
      <c r="Y10" s="158"/>
      <c r="Z10" s="190" t="s">
        <v>22</v>
      </c>
      <c r="AA10" s="158"/>
      <c r="AB10" s="158"/>
      <c r="AC10" s="190" t="s">
        <v>9</v>
      </c>
      <c r="AD10" s="158"/>
      <c r="AE10" s="158"/>
      <c r="AF10" s="190" t="s">
        <v>11</v>
      </c>
      <c r="AG10" s="158"/>
      <c r="AH10" s="158"/>
      <c r="AI10" s="160"/>
      <c r="AY10" s="76"/>
      <c r="AZ10" s="76"/>
      <c r="BA10" s="76"/>
      <c r="BB10" s="76"/>
      <c r="BC10" s="76"/>
      <c r="BD10" s="76"/>
      <c r="BE10" s="76"/>
      <c r="BF10" s="76"/>
      <c r="BG10" s="76"/>
      <c r="BH10" s="76"/>
      <c r="BI10" s="76"/>
      <c r="BJ10" s="76"/>
      <c r="BK10" s="76"/>
      <c r="BL10" s="76"/>
      <c r="BM10" s="76"/>
    </row>
    <row r="11" spans="1:65" s="153" customFormat="1" ht="21" hidden="1" customHeight="1" x14ac:dyDescent="0.25">
      <c r="A11" s="143"/>
      <c r="B11" s="143"/>
      <c r="C11" s="154"/>
      <c r="D11" s="155"/>
      <c r="E11" s="155"/>
      <c r="F11" s="155"/>
      <c r="G11" s="157"/>
      <c r="H11" s="157"/>
      <c r="I11" s="163"/>
      <c r="J11" s="163"/>
      <c r="K11" s="163"/>
      <c r="L11" s="163"/>
      <c r="M11" s="163"/>
      <c r="N11" s="71"/>
      <c r="O11" s="71"/>
      <c r="P11" s="69"/>
      <c r="Q11" s="190"/>
      <c r="R11" s="164"/>
      <c r="S11" s="164"/>
      <c r="T11" s="190"/>
      <c r="U11" s="164"/>
      <c r="V11" s="164"/>
      <c r="W11" s="190"/>
      <c r="X11" s="164"/>
      <c r="Y11" s="164"/>
      <c r="Z11" s="190"/>
      <c r="AA11" s="164"/>
      <c r="AB11" s="164"/>
      <c r="AC11" s="190"/>
      <c r="AD11" s="164"/>
      <c r="AE11" s="164"/>
      <c r="AF11" s="190"/>
      <c r="AG11" s="164"/>
      <c r="AH11" s="164"/>
      <c r="AI11" s="160"/>
      <c r="AY11" s="76"/>
      <c r="AZ11" s="76"/>
      <c r="BA11" s="76"/>
      <c r="BB11" s="76"/>
      <c r="BC11" s="76"/>
      <c r="BD11" s="76"/>
      <c r="BE11" s="76"/>
      <c r="BF11" s="76"/>
      <c r="BG11" s="76"/>
      <c r="BH11" s="76"/>
      <c r="BI11" s="76"/>
      <c r="BJ11" s="76"/>
      <c r="BK11" s="76"/>
      <c r="BL11" s="76"/>
      <c r="BM11" s="76"/>
    </row>
    <row r="12" spans="1:65" ht="21" hidden="1" customHeight="1" x14ac:dyDescent="0.25">
      <c r="B12" s="143"/>
      <c r="C12" s="149"/>
      <c r="D12" s="162"/>
      <c r="E12" s="162"/>
      <c r="F12" s="162"/>
      <c r="G12" s="163"/>
      <c r="H12" s="163"/>
      <c r="I12" s="163"/>
      <c r="J12" s="163"/>
      <c r="K12" s="163"/>
      <c r="L12" s="163"/>
      <c r="M12" s="163"/>
      <c r="N12" s="71"/>
      <c r="O12" s="71"/>
      <c r="P12" s="72"/>
      <c r="Q12" s="174"/>
      <c r="R12" s="174"/>
      <c r="S12" s="174"/>
      <c r="T12" s="174"/>
      <c r="U12" s="174"/>
      <c r="V12" s="174"/>
      <c r="W12" s="174"/>
      <c r="X12" s="174"/>
      <c r="Y12" s="174"/>
      <c r="Z12" s="174"/>
      <c r="AA12" s="174"/>
      <c r="AB12" s="174"/>
      <c r="AC12" s="174"/>
      <c r="AD12" s="174"/>
      <c r="AE12" s="174"/>
      <c r="AF12" s="174"/>
      <c r="AG12" s="174"/>
      <c r="AH12" s="174"/>
      <c r="AI12" s="110"/>
      <c r="AY12" s="4"/>
      <c r="AZ12" s="4"/>
      <c r="BA12" s="4"/>
      <c r="BB12" s="4"/>
      <c r="BC12" s="4"/>
      <c r="BD12" s="4"/>
      <c r="BE12" s="4"/>
      <c r="BF12" s="4"/>
      <c r="BG12" s="4"/>
      <c r="BH12" s="4"/>
      <c r="BI12" s="4"/>
      <c r="BJ12" s="4"/>
      <c r="BK12" s="4"/>
      <c r="BL12" s="4"/>
      <c r="BM12" s="4"/>
    </row>
    <row r="13" spans="1:65" ht="21" hidden="1" customHeight="1" x14ac:dyDescent="0.25">
      <c r="B13" s="143"/>
      <c r="C13" s="149"/>
      <c r="D13" s="162"/>
      <c r="E13" s="162"/>
      <c r="F13" s="162"/>
      <c r="G13" s="176" t="s">
        <v>370</v>
      </c>
      <c r="H13" s="176" t="s">
        <v>10</v>
      </c>
      <c r="I13" s="177" t="s">
        <v>404</v>
      </c>
      <c r="J13" s="176" t="s">
        <v>371</v>
      </c>
      <c r="K13" s="176" t="s">
        <v>403</v>
      </c>
      <c r="L13" s="176" t="s">
        <v>357</v>
      </c>
      <c r="M13" s="176" t="s">
        <v>380</v>
      </c>
      <c r="N13" s="73" t="s">
        <v>372</v>
      </c>
      <c r="O13" s="73" t="s">
        <v>374</v>
      </c>
      <c r="P13" s="74" t="s">
        <v>375</v>
      </c>
      <c r="Q13" s="174"/>
      <c r="R13" s="174"/>
      <c r="S13" s="174"/>
      <c r="T13" s="174"/>
      <c r="U13" s="174"/>
      <c r="V13" s="174"/>
      <c r="W13" s="174"/>
      <c r="X13" s="174"/>
      <c r="Y13" s="174"/>
      <c r="Z13" s="174"/>
      <c r="AA13" s="174"/>
      <c r="AB13" s="174"/>
      <c r="AC13" s="174"/>
      <c r="AD13" s="174"/>
      <c r="AE13" s="174"/>
      <c r="AF13" s="174"/>
      <c r="AG13" s="174"/>
      <c r="AH13" s="174"/>
      <c r="AI13" s="110"/>
      <c r="AY13" s="4"/>
      <c r="AZ13" s="4"/>
      <c r="BA13" s="4"/>
      <c r="BB13" s="4"/>
      <c r="BC13" s="4"/>
      <c r="BD13" s="4"/>
      <c r="BE13" s="4"/>
      <c r="BF13" s="4"/>
      <c r="BG13" s="4"/>
      <c r="BH13" s="4"/>
      <c r="BI13" s="4"/>
      <c r="BJ13" s="4"/>
      <c r="BK13" s="4"/>
      <c r="BL13" s="4"/>
      <c r="BM13" s="4"/>
    </row>
    <row r="14" spans="1:65" ht="21" customHeight="1" x14ac:dyDescent="0.25">
      <c r="B14" s="143"/>
      <c r="C14" s="149"/>
      <c r="D14" s="288" t="s">
        <v>536</v>
      </c>
      <c r="E14" s="289"/>
      <c r="F14" s="290"/>
      <c r="G14" s="181" t="s">
        <v>29</v>
      </c>
      <c r="H14" s="181" t="s">
        <v>23</v>
      </c>
      <c r="I14" s="181" t="s">
        <v>23</v>
      </c>
      <c r="J14" s="181" t="s">
        <v>23</v>
      </c>
      <c r="K14" s="181" t="s">
        <v>11</v>
      </c>
      <c r="L14" s="181" t="s">
        <v>23</v>
      </c>
      <c r="M14" s="181" t="s">
        <v>23</v>
      </c>
      <c r="N14" s="75" t="s">
        <v>11</v>
      </c>
      <c r="O14" s="75" t="s">
        <v>11</v>
      </c>
      <c r="P14" s="75" t="s">
        <v>394</v>
      </c>
      <c r="Q14" s="77"/>
      <c r="R14" s="14"/>
      <c r="S14" s="17"/>
      <c r="T14" s="77"/>
      <c r="U14" s="14"/>
      <c r="V14" s="17"/>
      <c r="W14" s="77"/>
      <c r="X14" s="14"/>
      <c r="Y14" s="17"/>
      <c r="Z14" s="77"/>
      <c r="AA14" s="14"/>
      <c r="AB14" s="17"/>
      <c r="AC14" s="77"/>
      <c r="AD14" s="14"/>
      <c r="AE14" s="17"/>
      <c r="AF14" s="79" t="str">
        <f>IF(OR(EXACT(Q14,R14),EXACT(T14,U14),EXACT(W14,X14),EXACT(Z14,AA14),EXACT(AC14,AD14),AND(R14="X",U14="X",X14="X",AA14="X",AD14="X"),OR(R14="M", U14="M",X14="M", AA14="M", AD14="M")),"",SUM(Q14,T14,W14,Z14,AC14))</f>
        <v/>
      </c>
      <c r="AG14" s="3" t="str">
        <f xml:space="preserve"> IF(AND(AND(R14="X",U14="X",X14="X",AA14="X",AD14="X"),SUM(Q14,T14,W14,Z14,AC14)=0,ISNUMBER(AF14)),"",IF(OR(R14="M",U14="M",X14="M",AA14="M",AD14="M"),"M",IF(AND(R14=U14,R14=X14,R14=AA14,R14=AD14,OR(R14="X",R14="W",R14="Z")),UPPER(R14),"")))</f>
        <v/>
      </c>
      <c r="AH14" s="2"/>
      <c r="AI14" s="110"/>
      <c r="AY14" s="4"/>
      <c r="AZ14" s="4"/>
      <c r="BA14" s="4"/>
      <c r="BB14" s="4"/>
      <c r="BC14" s="4"/>
      <c r="BD14" s="4"/>
      <c r="BE14" s="4"/>
      <c r="BF14" s="4"/>
      <c r="BG14" s="4"/>
      <c r="BH14" s="4"/>
      <c r="BI14" s="4"/>
      <c r="BJ14" s="4"/>
      <c r="BK14" s="4"/>
      <c r="BL14" s="4"/>
      <c r="BM14" s="4"/>
    </row>
    <row r="15" spans="1:65" ht="21" customHeight="1" x14ac:dyDescent="0.25">
      <c r="B15" s="143"/>
      <c r="C15" s="149"/>
      <c r="D15" s="288" t="s">
        <v>537</v>
      </c>
      <c r="E15" s="289"/>
      <c r="F15" s="290"/>
      <c r="G15" s="181" t="s">
        <v>29</v>
      </c>
      <c r="H15" s="181" t="s">
        <v>23</v>
      </c>
      <c r="I15" s="181" t="s">
        <v>23</v>
      </c>
      <c r="J15" s="181" t="s">
        <v>23</v>
      </c>
      <c r="K15" s="181" t="s">
        <v>11</v>
      </c>
      <c r="L15" s="181" t="s">
        <v>23</v>
      </c>
      <c r="M15" s="181" t="s">
        <v>23</v>
      </c>
      <c r="N15" s="75" t="s">
        <v>11</v>
      </c>
      <c r="O15" s="75" t="s">
        <v>11</v>
      </c>
      <c r="P15" s="75" t="s">
        <v>395</v>
      </c>
      <c r="Q15" s="77"/>
      <c r="R15" s="14"/>
      <c r="S15" s="17"/>
      <c r="T15" s="77"/>
      <c r="U15" s="14"/>
      <c r="V15" s="17"/>
      <c r="W15" s="77"/>
      <c r="X15" s="14"/>
      <c r="Y15" s="17"/>
      <c r="Z15" s="77"/>
      <c r="AA15" s="14"/>
      <c r="AB15" s="17"/>
      <c r="AC15" s="77"/>
      <c r="AD15" s="14"/>
      <c r="AE15" s="17"/>
      <c r="AF15" s="79" t="str">
        <f>IF(OR(EXACT(Q15,R15),EXACT(T15,U15),EXACT(W15,X15),EXACT(Z15,AA15),EXACT(AC15,AD15),AND(R15="X",U15="X",X15="X",AA15="X",AD15="X"),OR(R15="M", U15="M",X15="M", AA15="M", AD15="M")),"",SUM(Q15,T15,W15,Z15,AC15))</f>
        <v/>
      </c>
      <c r="AG15" s="3" t="str">
        <f xml:space="preserve"> IF(AND(AND(R15="X",U15="X",X15="X",AA15="X",AD15="X"),SUM(Q15,T15,W15,Z15,AC15)=0,ISNUMBER(AF15)),"",IF(OR(R15="M",U15="M",X15="M",AA15="M",AD15="M"),"M",IF(AND(R15=U15,R15=X15,R15=AA15,R15=AD15,OR(R15="X",R15="W",R15="Z")),UPPER(R15),"")))</f>
        <v/>
      </c>
      <c r="AH15" s="2"/>
      <c r="AI15" s="110"/>
      <c r="AY15" s="4"/>
      <c r="AZ15" s="4"/>
      <c r="BA15" s="4"/>
      <c r="BB15" s="4"/>
      <c r="BC15" s="4"/>
      <c r="BD15" s="4"/>
      <c r="BE15" s="4"/>
      <c r="BF15" s="4"/>
      <c r="BG15" s="4"/>
      <c r="BH15" s="4"/>
      <c r="BI15" s="4"/>
      <c r="BJ15" s="4"/>
      <c r="BK15" s="4"/>
      <c r="BL15" s="4"/>
      <c r="BM15" s="4"/>
    </row>
    <row r="16" spans="1:65" ht="21" customHeight="1" x14ac:dyDescent="0.25">
      <c r="B16" s="143"/>
      <c r="C16" s="149"/>
      <c r="D16" s="291" t="s">
        <v>538</v>
      </c>
      <c r="E16" s="292"/>
      <c r="F16" s="293"/>
      <c r="G16" s="181" t="s">
        <v>29</v>
      </c>
      <c r="H16" s="181" t="s">
        <v>23</v>
      </c>
      <c r="I16" s="181" t="s">
        <v>23</v>
      </c>
      <c r="J16" s="181" t="s">
        <v>23</v>
      </c>
      <c r="K16" s="181" t="s">
        <v>11</v>
      </c>
      <c r="L16" s="181" t="s">
        <v>23</v>
      </c>
      <c r="M16" s="181" t="s">
        <v>23</v>
      </c>
      <c r="N16" s="75" t="s">
        <v>11</v>
      </c>
      <c r="O16" s="75" t="s">
        <v>11</v>
      </c>
      <c r="P16" s="75" t="s">
        <v>30</v>
      </c>
      <c r="Q16" s="79" t="str">
        <f>IF(OR(SUMPRODUCT(--(Q14:Q15=""),--(R14:R15=""))&gt;0,COUNTIF(R14:R15,"M")&gt;0, COUNTIF(R14:R15,"X")=2),"",SUM(Q14,Q15))</f>
        <v/>
      </c>
      <c r="R16" s="3" t="str">
        <f>IF(AND(AND(R14="X",R15="X"),SUM(Q14,Q15)=0,ISNUMBER(Q16)),"",IF(OR(R14="M",R15="M"),"M",IF(AND(R14=R15,OR(R14="X",R14="W",R14="Z")), UPPER(R14),"")))</f>
        <v/>
      </c>
      <c r="S16" s="2"/>
      <c r="T16" s="79" t="str">
        <f>IF(OR(SUMPRODUCT(--(T14:T15=""),--(U14:U15=""))&gt;0,COUNTIF(U14:U15,"M")&gt;0, COUNTIF(U14:U15,"X")=2),"",SUM(T14,T15))</f>
        <v/>
      </c>
      <c r="U16" s="3" t="str">
        <f>IF(AND(AND(U14="X",U15="X"),SUM(T14,T15)=0,ISNUMBER(T16)),"",IF(OR(U14="M",U15="M"),"M",IF(AND(U14=U15,OR(U14="X",U14="W",U14="Z")), UPPER(U14),"")))</f>
        <v/>
      </c>
      <c r="V16" s="2"/>
      <c r="W16" s="79" t="str">
        <f>IF(OR(SUMPRODUCT(--(W14:W15=""),--(X14:X15=""))&gt;0,COUNTIF(X14:X15,"M")&gt;0, COUNTIF(X14:X15,"X")=2),"",SUM(W14,W15))</f>
        <v/>
      </c>
      <c r="X16" s="3" t="str">
        <f>IF(AND(AND(X14="X",X15="X"),SUM(W14,W15)=0,ISNUMBER(W16)),"",IF(OR(X14="M",X15="M"),"M",IF(AND(X14=X15,OR(X14="X",X14="W",X14="Z")), UPPER(X14),"")))</f>
        <v/>
      </c>
      <c r="Y16" s="2"/>
      <c r="Z16" s="79" t="str">
        <f>IF(OR(SUMPRODUCT(--(Z14:Z15=""),--(AA14:AA15=""))&gt;0,COUNTIF(AA14:AA15,"M")&gt;0, COUNTIF(AA14:AA15,"X")=2),"",SUM(Z14,Z15))</f>
        <v/>
      </c>
      <c r="AA16" s="3" t="str">
        <f>IF(AND(AND(AA14="X",AA15="X"),SUM(Z14,Z15)=0,ISNUMBER(Z16)),"",IF(OR(AA14="M",AA15="M"),"M",IF(AND(AA14=AA15,OR(AA14="X",AA14="W",AA14="Z")), UPPER(AA14),"")))</f>
        <v/>
      </c>
      <c r="AB16" s="2"/>
      <c r="AC16" s="79" t="str">
        <f>IF(OR(SUMPRODUCT(--(AC14:AC15=""),--(AD14:AD15=""))&gt;0,COUNTIF(AD14:AD15,"M")&gt;0, COUNTIF(AD14:AD15,"X")=2),"",SUM(AC14,AC15))</f>
        <v/>
      </c>
      <c r="AD16" s="3" t="str">
        <f>IF(AND(AND(AD14="X",AD15="X"),SUM(AC14,AC15)=0,ISNUMBER(AC16)),"",IF(OR(AD14="M",AD15="M"),"M",IF(AND(AD14=AD15,OR(AD14="X",AD14="W",AD14="Z")), UPPER(AD14),"")))</f>
        <v/>
      </c>
      <c r="AE16" s="2"/>
      <c r="AF16" s="79" t="str">
        <f>IF(OR(SUMPRODUCT(--(AF14:AF15=""),--(AG14:AG15=""))&gt;0,COUNTIF(AG14:AG15,"M")&gt;0, COUNTIF(AG14:AG15,"X")=2),"",SUM(AF14,AF15))</f>
        <v/>
      </c>
      <c r="AG16" s="3" t="str">
        <f>IF(AND(AND(AG14="X",AG15="X"),SUM(AF14,AF15)=0,ISNUMBER(AF16)),"",IF(OR(AG14="M",AG15="M"),"M",IF(AND(AG14=AG15,OR(AG14="X",AG14="W",AG14="Z")), UPPER(AG14),"")))</f>
        <v/>
      </c>
      <c r="AH16" s="2"/>
      <c r="AI16" s="110"/>
      <c r="AY16" s="4"/>
      <c r="AZ16" s="4"/>
      <c r="BA16" s="4"/>
      <c r="BB16" s="4"/>
      <c r="BC16" s="4"/>
      <c r="BD16" s="4"/>
      <c r="BE16" s="4"/>
      <c r="BF16" s="4"/>
      <c r="BG16" s="4"/>
      <c r="BH16" s="4"/>
      <c r="BI16" s="4"/>
      <c r="BJ16" s="4"/>
      <c r="BK16" s="4"/>
      <c r="BL16" s="4"/>
      <c r="BM16" s="4"/>
    </row>
    <row r="17" spans="2:65" ht="21" customHeight="1" x14ac:dyDescent="0.25">
      <c r="B17" s="143"/>
      <c r="C17" s="149"/>
      <c r="D17" s="288" t="s">
        <v>539</v>
      </c>
      <c r="E17" s="289"/>
      <c r="F17" s="290"/>
      <c r="G17" s="181" t="s">
        <v>29</v>
      </c>
      <c r="H17" s="181" t="s">
        <v>23</v>
      </c>
      <c r="I17" s="181" t="s">
        <v>23</v>
      </c>
      <c r="J17" s="181" t="s">
        <v>23</v>
      </c>
      <c r="K17" s="181" t="s">
        <v>11</v>
      </c>
      <c r="L17" s="181" t="s">
        <v>23</v>
      </c>
      <c r="M17" s="181" t="s">
        <v>23</v>
      </c>
      <c r="N17" s="75" t="s">
        <v>11</v>
      </c>
      <c r="O17" s="75" t="s">
        <v>11</v>
      </c>
      <c r="P17" s="75" t="s">
        <v>396</v>
      </c>
      <c r="Q17" s="77"/>
      <c r="R17" s="14"/>
      <c r="S17" s="17"/>
      <c r="T17" s="77"/>
      <c r="U17" s="14"/>
      <c r="V17" s="17"/>
      <c r="W17" s="77"/>
      <c r="X17" s="14"/>
      <c r="Y17" s="17"/>
      <c r="Z17" s="77"/>
      <c r="AA17" s="14"/>
      <c r="AB17" s="17"/>
      <c r="AC17" s="77"/>
      <c r="AD17" s="14"/>
      <c r="AE17" s="17"/>
      <c r="AF17" s="79" t="str">
        <f>IF(OR(EXACT(Q17,R17),EXACT(T17,U17),EXACT(W17,X17),EXACT(Z17,AA17),EXACT(AC17,AD17),AND(R17="X",U17="X",X17="X",AA17="X",AD17="X"),OR(R17="M", U17="M",X17="M", AA17="M", AD17="M")),"",SUM(Q17,T17,W17,Z17,AC17))</f>
        <v/>
      </c>
      <c r="AG17" s="3" t="str">
        <f xml:space="preserve"> IF(AND(AND(R17="X",U17="X",X17="X",AA17="X",AD17="X"),SUM(Q17,T17,W17,Z17,AC17)=0,ISNUMBER(AF17)),"",IF(OR(R17="M",U17="M",X17="M",AA17="M",AD17="M"),"M",IF(AND(R17=U17,R17=X17,R17=AA17,R17=AD17,OR(R17="X",R17="W",R17="Z")),UPPER(R17),"")))</f>
        <v/>
      </c>
      <c r="AH17" s="2"/>
      <c r="AI17" s="110"/>
      <c r="AY17" s="4"/>
      <c r="AZ17" s="4"/>
      <c r="BA17" s="4"/>
      <c r="BB17" s="4"/>
      <c r="BC17" s="4"/>
      <c r="BD17" s="4"/>
      <c r="BE17" s="4"/>
      <c r="BF17" s="4"/>
      <c r="BG17" s="4"/>
      <c r="BH17" s="4"/>
      <c r="BI17" s="4"/>
      <c r="BJ17" s="4"/>
      <c r="BK17" s="4"/>
      <c r="BL17" s="4"/>
      <c r="BM17" s="4"/>
    </row>
    <row r="18" spans="2:65" ht="21" customHeight="1" x14ac:dyDescent="0.25">
      <c r="B18" s="143"/>
      <c r="C18" s="149"/>
      <c r="D18" s="288" t="s">
        <v>540</v>
      </c>
      <c r="E18" s="289"/>
      <c r="F18" s="290"/>
      <c r="G18" s="181" t="s">
        <v>29</v>
      </c>
      <c r="H18" s="181" t="s">
        <v>23</v>
      </c>
      <c r="I18" s="181" t="s">
        <v>23</v>
      </c>
      <c r="J18" s="181" t="s">
        <v>23</v>
      </c>
      <c r="K18" s="181" t="s">
        <v>11</v>
      </c>
      <c r="L18" s="181" t="s">
        <v>23</v>
      </c>
      <c r="M18" s="181" t="s">
        <v>23</v>
      </c>
      <c r="N18" s="75" t="s">
        <v>11</v>
      </c>
      <c r="O18" s="75" t="s">
        <v>11</v>
      </c>
      <c r="P18" s="75" t="s">
        <v>397</v>
      </c>
      <c r="Q18" s="77"/>
      <c r="R18" s="14"/>
      <c r="S18" s="17"/>
      <c r="T18" s="77"/>
      <c r="U18" s="14"/>
      <c r="V18" s="17"/>
      <c r="W18" s="77"/>
      <c r="X18" s="14"/>
      <c r="Y18" s="17"/>
      <c r="Z18" s="77"/>
      <c r="AA18" s="14"/>
      <c r="AB18" s="17"/>
      <c r="AC18" s="77"/>
      <c r="AD18" s="14"/>
      <c r="AE18" s="17"/>
      <c r="AF18" s="79" t="str">
        <f>IF(OR(EXACT(Q18,R18),EXACT(T18,U18),EXACT(W18,X18),EXACT(Z18,AA18),EXACT(AC18,AD18),AND(R18="X",U18="X",X18="X",AA18="X",AD18="X"),OR(R18="M", U18="M",X18="M", AA18="M", AD18="M")),"",SUM(Q18,T18,W18,Z18,AC18))</f>
        <v/>
      </c>
      <c r="AG18" s="3" t="str">
        <f xml:space="preserve"> IF(AND(AND(R18="X",U18="X",X18="X",AA18="X",AD18="X"),SUM(Q18,T18,W18,Z18,AC18)=0,ISNUMBER(AF18)),"",IF(OR(R18="M",U18="M",X18="M",AA18="M",AD18="M"),"M",IF(AND(R18=U18,R18=X18,R18=AA18,R18=AD18,OR(R18="X",R18="W",R18="Z")),UPPER(R18),"")))</f>
        <v/>
      </c>
      <c r="AH18" s="2"/>
      <c r="AI18" s="110"/>
      <c r="AY18" s="4"/>
      <c r="AZ18" s="4"/>
      <c r="BA18" s="4"/>
      <c r="BB18" s="4"/>
      <c r="BC18" s="4"/>
      <c r="BD18" s="4"/>
      <c r="BE18" s="4"/>
      <c r="BF18" s="4"/>
      <c r="BG18" s="4"/>
      <c r="BH18" s="4"/>
      <c r="BI18" s="4"/>
      <c r="BJ18" s="4"/>
      <c r="BK18" s="4"/>
      <c r="BL18" s="4"/>
      <c r="BM18" s="4"/>
    </row>
    <row r="19" spans="2:65" ht="21" customHeight="1" x14ac:dyDescent="0.25">
      <c r="B19" s="143"/>
      <c r="C19" s="149"/>
      <c r="D19" s="288" t="s">
        <v>541</v>
      </c>
      <c r="E19" s="289"/>
      <c r="F19" s="290"/>
      <c r="G19" s="181" t="s">
        <v>29</v>
      </c>
      <c r="H19" s="181" t="s">
        <v>23</v>
      </c>
      <c r="I19" s="181" t="s">
        <v>23</v>
      </c>
      <c r="J19" s="181" t="s">
        <v>23</v>
      </c>
      <c r="K19" s="181" t="s">
        <v>11</v>
      </c>
      <c r="L19" s="181" t="s">
        <v>23</v>
      </c>
      <c r="M19" s="181" t="s">
        <v>23</v>
      </c>
      <c r="N19" s="75" t="s">
        <v>11</v>
      </c>
      <c r="O19" s="75" t="s">
        <v>11</v>
      </c>
      <c r="P19" s="75" t="s">
        <v>398</v>
      </c>
      <c r="Q19" s="77"/>
      <c r="R19" s="14"/>
      <c r="S19" s="17"/>
      <c r="T19" s="77"/>
      <c r="U19" s="14"/>
      <c r="V19" s="17"/>
      <c r="W19" s="77"/>
      <c r="X19" s="14"/>
      <c r="Y19" s="17"/>
      <c r="Z19" s="77"/>
      <c r="AA19" s="14"/>
      <c r="AB19" s="17"/>
      <c r="AC19" s="77"/>
      <c r="AD19" s="14"/>
      <c r="AE19" s="17"/>
      <c r="AF19" s="79" t="str">
        <f>IF(OR(EXACT(Q19,R19),EXACT(T19,U19),EXACT(W19,X19),EXACT(Z19,AA19),EXACT(AC19,AD19),AND(R19="X",U19="X",X19="X",AA19="X",AD19="X"),OR(R19="M", U19="M",X19="M", AA19="M", AD19="M")),"",SUM(Q19,T19,W19,Z19,AC19))</f>
        <v/>
      </c>
      <c r="AG19" s="3" t="str">
        <f xml:space="preserve"> IF(AND(AND(R19="X",U19="X",X19="X",AA19="X",AD19="X"),SUM(Q19,T19,W19,Z19,AC19)=0,ISNUMBER(AF19)),"",IF(OR(R19="M",U19="M",X19="M",AA19="M",AD19="M"),"M",IF(AND(R19=U19,R19=X19,R19=AA19,R19=AD19,OR(R19="X",R19="W",R19="Z")),UPPER(R19),"")))</f>
        <v/>
      </c>
      <c r="AH19" s="2"/>
      <c r="AI19" s="110"/>
      <c r="AY19" s="4"/>
      <c r="AZ19" s="4"/>
      <c r="BA19" s="4"/>
      <c r="BB19" s="4"/>
      <c r="BC19" s="4"/>
      <c r="BD19" s="4"/>
      <c r="BE19" s="4"/>
      <c r="BF19" s="4"/>
      <c r="BG19" s="4"/>
      <c r="BH19" s="4"/>
      <c r="BI19" s="4"/>
      <c r="BJ19" s="4"/>
      <c r="BK19" s="4"/>
      <c r="BL19" s="4"/>
      <c r="BM19" s="4"/>
    </row>
    <row r="20" spans="2:65" ht="21" customHeight="1" x14ac:dyDescent="0.25">
      <c r="B20" s="143"/>
      <c r="C20" s="149"/>
      <c r="D20" s="288" t="s">
        <v>542</v>
      </c>
      <c r="E20" s="289"/>
      <c r="F20" s="290"/>
      <c r="G20" s="181" t="s">
        <v>29</v>
      </c>
      <c r="H20" s="181" t="s">
        <v>23</v>
      </c>
      <c r="I20" s="181" t="s">
        <v>23</v>
      </c>
      <c r="J20" s="181" t="s">
        <v>23</v>
      </c>
      <c r="K20" s="181" t="s">
        <v>11</v>
      </c>
      <c r="L20" s="181" t="s">
        <v>23</v>
      </c>
      <c r="M20" s="181" t="s">
        <v>23</v>
      </c>
      <c r="N20" s="75" t="s">
        <v>11</v>
      </c>
      <c r="O20" s="75" t="s">
        <v>11</v>
      </c>
      <c r="P20" s="75" t="s">
        <v>399</v>
      </c>
      <c r="Q20" s="77"/>
      <c r="R20" s="14"/>
      <c r="S20" s="17"/>
      <c r="T20" s="77"/>
      <c r="U20" s="14"/>
      <c r="V20" s="17"/>
      <c r="W20" s="77"/>
      <c r="X20" s="14"/>
      <c r="Y20" s="17"/>
      <c r="Z20" s="77"/>
      <c r="AA20" s="14"/>
      <c r="AB20" s="17"/>
      <c r="AC20" s="77"/>
      <c r="AD20" s="14"/>
      <c r="AE20" s="17"/>
      <c r="AF20" s="79" t="str">
        <f>IF(OR(EXACT(Q20,R20),EXACT(T20,U20),EXACT(W20,X20),EXACT(Z20,AA20),EXACT(AC20,AD20),AND(R20="X",U20="X",X20="X",AA20="X",AD20="X"),OR(R20="M", U20="M",X20="M", AA20="M", AD20="M")),"",SUM(Q20,T20,W20,Z20,AC20))</f>
        <v/>
      </c>
      <c r="AG20" s="3" t="str">
        <f xml:space="preserve"> IF(AND(AND(R20="X",U20="X",X20="X",AA20="X",AD20="X"),SUM(Q20,T20,W20,Z20,AC20)=0,ISNUMBER(AF20)),"",IF(OR(R20="M",U20="M",X20="M",AA20="M",AD20="M"),"M",IF(AND(R20=U20,R20=X20,R20=AA20,R20=AD20,OR(R20="X",R20="W",R20="Z")),UPPER(R20),"")))</f>
        <v/>
      </c>
      <c r="AH20" s="2"/>
      <c r="AI20" s="110"/>
      <c r="AY20" s="4"/>
      <c r="AZ20" s="4"/>
      <c r="BA20" s="4"/>
      <c r="BB20" s="4"/>
      <c r="BC20" s="4"/>
      <c r="BD20" s="4"/>
      <c r="BE20" s="4"/>
      <c r="BF20" s="4"/>
      <c r="BG20" s="4"/>
      <c r="BH20" s="4"/>
      <c r="BI20" s="4"/>
      <c r="BJ20" s="4"/>
      <c r="BK20" s="4"/>
      <c r="BL20" s="4"/>
      <c r="BM20" s="4"/>
    </row>
    <row r="21" spans="2:65" ht="21" customHeight="1" x14ac:dyDescent="0.25">
      <c r="B21" s="143"/>
      <c r="C21" s="149"/>
      <c r="D21" s="291" t="s">
        <v>543</v>
      </c>
      <c r="E21" s="292"/>
      <c r="F21" s="293"/>
      <c r="G21" s="181" t="s">
        <v>29</v>
      </c>
      <c r="H21" s="181" t="s">
        <v>23</v>
      </c>
      <c r="I21" s="181" t="s">
        <v>23</v>
      </c>
      <c r="J21" s="181" t="s">
        <v>23</v>
      </c>
      <c r="K21" s="181" t="s">
        <v>11</v>
      </c>
      <c r="L21" s="181" t="s">
        <v>23</v>
      </c>
      <c r="M21" s="181" t="s">
        <v>23</v>
      </c>
      <c r="N21" s="75" t="s">
        <v>11</v>
      </c>
      <c r="O21" s="75" t="s">
        <v>11</v>
      </c>
      <c r="P21" s="75" t="s">
        <v>31</v>
      </c>
      <c r="Q21" s="79" t="str">
        <f>IF(OR(SUMPRODUCT(--(Q17:Q20=""),--(R17:R20=""))&gt;0,COUNTIF(R17:R20,"M")&gt;0, COUNTIF(R17:R20,"X")=4),"",SUM(Q17:Q20))</f>
        <v/>
      </c>
      <c r="R21" s="3" t="str">
        <f>IF(AND(COUNTIF(R17:R20,"X")=4,SUM(Q17:Q20)=0,ISNUMBER(Q21)),"",IF(COUNTIF(R17:R20,"M")&gt;0,"M", IF(AND(COUNTIF(R17:R20,R17)=4,OR(R17="X",R17="W",R17="Z")),UPPER(R17),"")))</f>
        <v/>
      </c>
      <c r="S21" s="2"/>
      <c r="T21" s="79" t="str">
        <f>IF(OR(SUMPRODUCT(--(T17:T20=""),--(U17:U20=""))&gt;0,COUNTIF(U17:U20,"M")&gt;0, COUNTIF(U17:U20,"X")=4),"",SUM(T17:T20))</f>
        <v/>
      </c>
      <c r="U21" s="3" t="str">
        <f>IF(AND(COUNTIF(U17:U20,"X")=4,SUM(T17:T20)=0,ISNUMBER(T21)),"",IF(COUNTIF(U17:U20,"M")&gt;0,"M", IF(AND(COUNTIF(U17:U20,U17)=4,OR(U17="X",U17="W",U17="Z")),UPPER(U17),"")))</f>
        <v/>
      </c>
      <c r="V21" s="2"/>
      <c r="W21" s="79" t="str">
        <f>IF(OR(SUMPRODUCT(--(W17:W20=""),--(X17:X20=""))&gt;0,COUNTIF(X17:X20,"M")&gt;0, COUNTIF(X17:X20,"X")=4),"",SUM(W17:W20))</f>
        <v/>
      </c>
      <c r="X21" s="3" t="str">
        <f>IF(AND(COUNTIF(X17:X20,"X")=4,SUM(W17:W20)=0,ISNUMBER(W21)),"",IF(COUNTIF(X17:X20,"M")&gt;0,"M", IF(AND(COUNTIF(X17:X20,X17)=4,OR(X17="X",X17="W",X17="Z")),UPPER(X17),"")))</f>
        <v/>
      </c>
      <c r="Y21" s="2"/>
      <c r="Z21" s="79" t="str">
        <f>IF(OR(SUMPRODUCT(--(Z17:Z20=""),--(AA17:AA20=""))&gt;0,COUNTIF(AA17:AA20,"M")&gt;0, COUNTIF(AA17:AA20,"X")=4),"",SUM(Z17:Z20))</f>
        <v/>
      </c>
      <c r="AA21" s="3" t="str">
        <f>IF(AND(COUNTIF(AA17:AA20,"X")=4,SUM(Z17:Z20)=0,ISNUMBER(Z21)),"",IF(COUNTIF(AA17:AA20,"M")&gt;0,"M", IF(AND(COUNTIF(AA17:AA20,AA17)=4,OR(AA17="X",AA17="W",AA17="Z")),UPPER(AA17),"")))</f>
        <v/>
      </c>
      <c r="AB21" s="2"/>
      <c r="AC21" s="79" t="str">
        <f>IF(OR(SUMPRODUCT(--(AC17:AC20=""),--(AD17:AD20=""))&gt;0,COUNTIF(AD17:AD20,"M")&gt;0, COUNTIF(AD17:AD20,"X")=4),"",SUM(AC17:AC20))</f>
        <v/>
      </c>
      <c r="AD21" s="3" t="str">
        <f>IF(AND(COUNTIF(AD17:AD20,"X")=4,SUM(AC17:AC20)=0,ISNUMBER(AC21)),"",IF(COUNTIF(AD17:AD20,"M")&gt;0,"M", IF(AND(COUNTIF(AD17:AD20,AD17)=4,OR(AD17="X",AD17="W",AD17="Z")),UPPER(AD17),"")))</f>
        <v/>
      </c>
      <c r="AE21" s="2"/>
      <c r="AF21" s="79" t="str">
        <f>IF(OR(SUMPRODUCT(--(AF17:AF20=""),--(AG17:AG20=""))&gt;0,COUNTIF(AG17:AG20,"M")&gt;0, COUNTIF(AG17:AG20,"X")=4),"",SUM(AF17:AF20))</f>
        <v/>
      </c>
      <c r="AG21" s="3" t="str">
        <f>IF(AND(COUNTIF(AG17:AG20,"X")=4,SUM(AF17:AF20)=0,ISNUMBER(AF21)),"",IF(COUNTIF(AG17:AG20,"M")&gt;0,"M", IF(AND(COUNTIF(AG17:AG20,AG17)=4,OR(AG17="X",AG17="W",AG17="Z")),UPPER(AG17),"")))</f>
        <v/>
      </c>
      <c r="AH21" s="2"/>
      <c r="AI21" s="110"/>
      <c r="AY21" s="4"/>
      <c r="AZ21" s="4"/>
      <c r="BA21" s="4"/>
      <c r="BB21" s="4"/>
      <c r="BC21" s="4"/>
      <c r="BD21" s="4"/>
      <c r="BE21" s="4"/>
      <c r="BF21" s="4"/>
      <c r="BG21" s="4"/>
      <c r="BH21" s="4"/>
      <c r="BI21" s="4"/>
      <c r="BJ21" s="4"/>
      <c r="BK21" s="4"/>
      <c r="BL21" s="4"/>
      <c r="BM21" s="4"/>
    </row>
    <row r="22" spans="2:65" ht="21" customHeight="1" x14ac:dyDescent="0.25">
      <c r="B22" s="143"/>
      <c r="C22" s="149"/>
      <c r="D22" s="288" t="s">
        <v>492</v>
      </c>
      <c r="E22" s="289"/>
      <c r="F22" s="290"/>
      <c r="G22" s="181" t="s">
        <v>29</v>
      </c>
      <c r="H22" s="181" t="s">
        <v>23</v>
      </c>
      <c r="I22" s="181" t="s">
        <v>23</v>
      </c>
      <c r="J22" s="181" t="s">
        <v>23</v>
      </c>
      <c r="K22" s="181" t="s">
        <v>11</v>
      </c>
      <c r="L22" s="181" t="s">
        <v>23</v>
      </c>
      <c r="M22" s="181" t="s">
        <v>23</v>
      </c>
      <c r="N22" s="75" t="s">
        <v>11</v>
      </c>
      <c r="O22" s="75" t="s">
        <v>11</v>
      </c>
      <c r="P22" s="75" t="s">
        <v>9</v>
      </c>
      <c r="Q22" s="77"/>
      <c r="R22" s="14"/>
      <c r="S22" s="17"/>
      <c r="T22" s="77"/>
      <c r="U22" s="14"/>
      <c r="V22" s="17"/>
      <c r="W22" s="77"/>
      <c r="X22" s="14"/>
      <c r="Y22" s="17"/>
      <c r="Z22" s="77"/>
      <c r="AA22" s="14"/>
      <c r="AB22" s="17"/>
      <c r="AC22" s="77"/>
      <c r="AD22" s="14"/>
      <c r="AE22" s="17"/>
      <c r="AF22" s="79" t="str">
        <f>IF(OR(EXACT(Q22,R22),EXACT(T22,U22),EXACT(W22,X22),EXACT(Z22,AA22),EXACT(AC22,AD22),AND(R22="X",U22="X",X22="X",AA22="X",AD22="X"),OR(R22="M", U22="M",X22="M", AA22="M", AD22="M")),"",SUM(Q22,T22,W22,Z22,AC22))</f>
        <v/>
      </c>
      <c r="AG22" s="3" t="str">
        <f xml:space="preserve"> IF(AND(AND(R22="X",U22="X",X22="X",AA22="X",AD22="X"),SUM(Q22,T22,W22,Z22,AC22)=0,ISNUMBER(AF22)),"",IF(OR(R22="M",U22="M",X22="M",AA22="M",AD22="M"),"M",IF(AND(R22=U22,R22=X22,R22=AA22,R22=AD22,OR(R22="X",R22="W",R22="Z")),UPPER(R22),"")))</f>
        <v/>
      </c>
      <c r="AH22" s="2"/>
      <c r="AI22" s="110"/>
      <c r="AY22" s="4"/>
      <c r="AZ22" s="4"/>
      <c r="BA22" s="4"/>
      <c r="BB22" s="4"/>
      <c r="BC22" s="4"/>
      <c r="BD22" s="4"/>
      <c r="BE22" s="4"/>
      <c r="BF22" s="4"/>
      <c r="BG22" s="4"/>
      <c r="BH22" s="4"/>
      <c r="BI22" s="4"/>
      <c r="BJ22" s="4"/>
      <c r="BK22" s="4"/>
      <c r="BL22" s="4"/>
      <c r="BM22" s="4"/>
    </row>
    <row r="23" spans="2:65" ht="21" customHeight="1" x14ac:dyDescent="0.25">
      <c r="B23" s="143"/>
      <c r="C23" s="149"/>
      <c r="D23" s="285" t="s">
        <v>530</v>
      </c>
      <c r="E23" s="286"/>
      <c r="F23" s="287"/>
      <c r="G23" s="181" t="s">
        <v>29</v>
      </c>
      <c r="H23" s="181" t="s">
        <v>23</v>
      </c>
      <c r="I23" s="181" t="s">
        <v>23</v>
      </c>
      <c r="J23" s="181" t="s">
        <v>23</v>
      </c>
      <c r="K23" s="181" t="s">
        <v>11</v>
      </c>
      <c r="L23" s="181" t="s">
        <v>23</v>
      </c>
      <c r="M23" s="181" t="s">
        <v>23</v>
      </c>
      <c r="N23" s="75" t="s">
        <v>11</v>
      </c>
      <c r="O23" s="75" t="s">
        <v>11</v>
      </c>
      <c r="P23" s="75" t="s">
        <v>11</v>
      </c>
      <c r="Q23" s="79" t="str">
        <f>IF(OR(AND(Q16="",R16=""),AND(Q21="",R21=""),AND(Q22="",R22=""),AND(R16="X",R21="X",R22="X"),OR(R16="M",R21="M",R22="M")),"",SUM(Q16,Q21,Q22))</f>
        <v/>
      </c>
      <c r="R23" s="3" t="str">
        <f>IF(AND(AND(R16="X",R21="X",R22="X"),SUM(Q16,Q21,Q22)=0,ISNUMBER(Q23)),"",IF(OR(R16="M",R21="M",R22="M"),"M",IF(AND(R16=R21,R16=R22,OR(R16="X",R16="W",R16="Z")), UPPER(R16),"")))</f>
        <v/>
      </c>
      <c r="S23" s="2"/>
      <c r="T23" s="79" t="str">
        <f>IF(OR(AND(T16="",U16=""),AND(T21="",U21=""),AND(T22="",U22=""),AND(U16="X",U21="X",U22="X"),OR(U16="M",U21="M",U22="M")),"",SUM(T16,T21,T22))</f>
        <v/>
      </c>
      <c r="U23" s="3" t="str">
        <f>IF(AND(AND(U16="X",U21="X",U22="X"),SUM(T16,T21,T22)=0,ISNUMBER(T23)),"",IF(OR(U16="M",U21="M",U22="M"),"M",IF(AND(U16=U21,U16=U22,OR(U16="X",U16="W",U16="Z")), UPPER(U16),"")))</f>
        <v/>
      </c>
      <c r="V23" s="2"/>
      <c r="W23" s="79" t="str">
        <f>IF(OR(AND(W16="",X16=""),AND(W21="",X21=""),AND(W22="",X22=""),AND(X16="X",X21="X",X22="X"),OR(X16="M",X21="M",X22="M")),"",SUM(W16,W21,W22))</f>
        <v/>
      </c>
      <c r="X23" s="3" t="str">
        <f>IF(AND(AND(X16="X",X21="X",X22="X"),SUM(W16,W21,W22)=0,ISNUMBER(W23)),"",IF(OR(X16="M",X21="M",X22="M"),"M",IF(AND(X16=X21,X16=X22,OR(X16="X",X16="W",X16="Z")), UPPER(X16),"")))</f>
        <v/>
      </c>
      <c r="Y23" s="2"/>
      <c r="Z23" s="79" t="str">
        <f>IF(OR(AND(Z16="",AA16=""),AND(Z21="",AA21=""),AND(Z22="",AA22=""),AND(AA16="X",AA21="X",AA22="X"),OR(AA16="M",AA21="M",AA22="M")),"",SUM(Z16,Z21,Z22))</f>
        <v/>
      </c>
      <c r="AA23" s="3" t="str">
        <f>IF(AND(AND(AA16="X",AA21="X",AA22="X"),SUM(Z16,Z21,Z22)=0,ISNUMBER(Z23)),"",IF(OR(AA16="M",AA21="M",AA22="M"),"M",IF(AND(AA16=AA21,AA16=AA22,OR(AA16="X",AA16="W",AA16="Z")), UPPER(AA16),"")))</f>
        <v/>
      </c>
      <c r="AB23" s="2"/>
      <c r="AC23" s="79" t="str">
        <f>IF(OR(AND(AC16="",AD16=""),AND(AC21="",AD21=""),AND(AC22="",AD22=""),AND(AD16="X",AD21="X",AD22="X"),OR(AD16="M",AD21="M",AD22="M")),"",SUM(AC16,AC21,AC22))</f>
        <v/>
      </c>
      <c r="AD23" s="3" t="str">
        <f>IF(AND(AND(AD16="X",AD21="X",AD22="X"),SUM(AC16,AC21,AC22)=0,ISNUMBER(AC23)),"",IF(OR(AD16="M",AD21="M",AD22="M"),"M",IF(AND(AD16=AD21,AD16=AD22,OR(AD16="X",AD16="W",AD16="Z")), UPPER(AD16),"")))</f>
        <v/>
      </c>
      <c r="AE23" s="2"/>
      <c r="AF23" s="79" t="str">
        <f>IF(OR(AND(AF16="",AG16=""),AND(AF21="",AG21=""),AND(AF22="",AG22=""),AND(AG16="X",AG21="X",AG22="X"),OR(AG16="M",AG21="M",AG22="M")),"",SUM(AF16,AF21,AF22))</f>
        <v/>
      </c>
      <c r="AG23" s="3" t="str">
        <f>IF(AND(AND(AG16="X",AG21="X",AG22="X"),SUM(AF16,AF21,AF22)=0,ISNUMBER(AF23)),"",IF(OR(AG16="M",AG21="M",AG22="M"),"M",IF(AND(AG16=AG21,AG16=AG22,OR(AG16="X",AG16="W",AG16="Z")), UPPER(AG16),"")))</f>
        <v/>
      </c>
      <c r="AH23" s="2"/>
      <c r="AI23" s="110"/>
      <c r="AY23" s="4"/>
      <c r="AZ23" s="4"/>
      <c r="BA23" s="4"/>
      <c r="BB23" s="4"/>
      <c r="BC23" s="4"/>
      <c r="BD23" s="4"/>
      <c r="BE23" s="4"/>
      <c r="BF23" s="4"/>
      <c r="BG23" s="4"/>
      <c r="BH23" s="4"/>
      <c r="BI23" s="4"/>
      <c r="BJ23" s="4"/>
      <c r="BK23" s="4"/>
      <c r="BL23" s="4"/>
      <c r="BM23" s="4"/>
    </row>
    <row r="24" spans="2:65" ht="21" customHeight="1" x14ac:dyDescent="0.25">
      <c r="B24" s="143"/>
      <c r="C24" s="110"/>
      <c r="D24" s="110"/>
      <c r="E24" s="110"/>
      <c r="F24" s="110"/>
      <c r="G24" s="186"/>
      <c r="H24" s="186"/>
      <c r="I24" s="186"/>
      <c r="J24" s="186"/>
      <c r="K24" s="186"/>
      <c r="L24" s="186"/>
      <c r="M24" s="186"/>
      <c r="N24" s="186"/>
      <c r="O24" s="186"/>
      <c r="P24" s="186"/>
      <c r="Q24" s="110"/>
      <c r="R24" s="110"/>
      <c r="S24" s="110"/>
      <c r="T24" s="110"/>
      <c r="U24" s="110"/>
      <c r="V24" s="110"/>
      <c r="W24" s="110"/>
      <c r="X24" s="110"/>
      <c r="Y24" s="110"/>
      <c r="Z24" s="110"/>
      <c r="AA24" s="110"/>
      <c r="AB24" s="110"/>
      <c r="AC24" s="110"/>
      <c r="AD24" s="110"/>
      <c r="AE24" s="110"/>
      <c r="AF24" s="110"/>
      <c r="AG24" s="110"/>
      <c r="AH24" s="110"/>
      <c r="AI24" s="110"/>
    </row>
    <row r="25" spans="2:65" hidden="1" x14ac:dyDescent="0.25">
      <c r="B25" s="143"/>
    </row>
    <row r="26" spans="2:65" hidden="1" x14ac:dyDescent="0.25">
      <c r="B26" s="143"/>
      <c r="G26" s="143"/>
      <c r="H26" s="143"/>
      <c r="I26" s="143"/>
      <c r="J26" s="143"/>
      <c r="K26" s="143"/>
      <c r="L26" s="143"/>
      <c r="M26" s="143"/>
      <c r="N26" s="143"/>
      <c r="O26" s="143"/>
      <c r="P26" s="143"/>
    </row>
    <row r="27" spans="2:65" hidden="1" x14ac:dyDescent="0.25">
      <c r="B27" s="143"/>
      <c r="G27" s="143"/>
      <c r="H27" s="143"/>
      <c r="I27" s="143"/>
      <c r="J27" s="143"/>
      <c r="K27" s="143"/>
      <c r="L27" s="143"/>
      <c r="M27" s="143"/>
      <c r="N27" s="143"/>
      <c r="O27" s="143"/>
      <c r="P27" s="143"/>
    </row>
    <row r="28" spans="2:65" hidden="1" x14ac:dyDescent="0.25">
      <c r="B28" s="143"/>
      <c r="G28" s="143"/>
      <c r="H28" s="143"/>
      <c r="I28" s="143"/>
      <c r="J28" s="143"/>
      <c r="K28" s="143"/>
      <c r="L28" s="143"/>
      <c r="M28" s="143"/>
      <c r="N28" s="143"/>
      <c r="O28" s="143"/>
      <c r="P28" s="143"/>
    </row>
    <row r="29" spans="2:65" hidden="1" x14ac:dyDescent="0.25">
      <c r="B29" s="143"/>
      <c r="G29" s="143"/>
      <c r="H29" s="143"/>
      <c r="I29" s="143"/>
      <c r="J29" s="143"/>
      <c r="K29" s="143"/>
      <c r="L29" s="143"/>
      <c r="M29" s="143"/>
      <c r="N29" s="143"/>
      <c r="O29" s="143"/>
      <c r="P29" s="143"/>
    </row>
    <row r="30" spans="2:65" hidden="1" x14ac:dyDescent="0.25">
      <c r="B30" s="143"/>
      <c r="G30" s="143"/>
      <c r="H30" s="143"/>
      <c r="I30" s="143"/>
      <c r="J30" s="143"/>
      <c r="K30" s="143"/>
      <c r="L30" s="143"/>
      <c r="M30" s="143"/>
      <c r="N30" s="143"/>
      <c r="O30" s="143"/>
      <c r="P30" s="143"/>
    </row>
    <row r="31" spans="2:65" hidden="1" x14ac:dyDescent="0.25">
      <c r="B31" s="143"/>
      <c r="G31" s="143"/>
      <c r="H31" s="143"/>
      <c r="I31" s="143"/>
      <c r="J31" s="143"/>
      <c r="K31" s="143"/>
      <c r="L31" s="143"/>
      <c r="M31" s="143"/>
      <c r="N31" s="143"/>
      <c r="O31" s="143"/>
      <c r="P31" s="143"/>
    </row>
    <row r="32" spans="2:65" hidden="1" x14ac:dyDescent="0.25">
      <c r="B32" s="143"/>
      <c r="G32" s="143"/>
      <c r="H32" s="143"/>
      <c r="I32" s="143"/>
      <c r="J32" s="143"/>
      <c r="K32" s="143"/>
      <c r="L32" s="143"/>
      <c r="M32" s="143"/>
      <c r="N32" s="143"/>
      <c r="O32" s="143"/>
      <c r="P32" s="143"/>
    </row>
    <row r="33" spans="2:16" hidden="1" x14ac:dyDescent="0.25">
      <c r="B33" s="143"/>
      <c r="G33" s="143"/>
      <c r="H33" s="143"/>
      <c r="I33" s="143"/>
      <c r="J33" s="143"/>
      <c r="K33" s="143"/>
      <c r="L33" s="143"/>
      <c r="M33" s="143"/>
      <c r="N33" s="143"/>
      <c r="O33" s="143"/>
      <c r="P33" s="143"/>
    </row>
    <row r="34" spans="2:16" hidden="1" x14ac:dyDescent="0.25">
      <c r="B34" s="143"/>
      <c r="G34" s="143"/>
      <c r="H34" s="143"/>
      <c r="I34" s="143"/>
      <c r="J34" s="143"/>
      <c r="K34" s="143"/>
      <c r="L34" s="143"/>
      <c r="M34" s="143"/>
      <c r="N34" s="143"/>
      <c r="O34" s="143"/>
      <c r="P34" s="143"/>
    </row>
    <row r="35" spans="2:16" hidden="1" x14ac:dyDescent="0.25">
      <c r="B35" s="143"/>
      <c r="G35" s="143"/>
      <c r="H35" s="143"/>
      <c r="I35" s="143"/>
      <c r="J35" s="143"/>
      <c r="K35" s="143"/>
      <c r="L35" s="143"/>
      <c r="M35" s="143"/>
      <c r="N35" s="143"/>
      <c r="O35" s="143"/>
      <c r="P35" s="143"/>
    </row>
    <row r="36" spans="2:16" x14ac:dyDescent="0.25">
      <c r="B36" s="143"/>
      <c r="G36" s="143"/>
      <c r="H36" s="143"/>
      <c r="I36" s="143"/>
      <c r="J36" s="143"/>
      <c r="K36" s="143"/>
      <c r="L36" s="143"/>
      <c r="M36" s="143"/>
      <c r="N36" s="143"/>
      <c r="O36" s="143"/>
      <c r="P36" s="143"/>
    </row>
    <row r="37" spans="2:16" x14ac:dyDescent="0.25">
      <c r="B37" s="143"/>
    </row>
    <row r="38" spans="2:16" x14ac:dyDescent="0.25">
      <c r="B38" s="143"/>
    </row>
    <row r="39" spans="2:16" x14ac:dyDescent="0.25">
      <c r="B39" s="143"/>
    </row>
    <row r="40" spans="2:16" x14ac:dyDescent="0.25">
      <c r="B40" s="143"/>
    </row>
    <row r="41" spans="2:16" x14ac:dyDescent="0.25">
      <c r="B41" s="143"/>
    </row>
    <row r="42" spans="2:16" x14ac:dyDescent="0.25">
      <c r="B42" s="143"/>
    </row>
    <row r="43" spans="2:16" x14ac:dyDescent="0.25">
      <c r="B43" s="143"/>
    </row>
    <row r="44" spans="2:16" x14ac:dyDescent="0.25">
      <c r="B44" s="143"/>
    </row>
    <row r="45" spans="2:16" x14ac:dyDescent="0.25">
      <c r="B45" s="143"/>
    </row>
    <row r="46" spans="2:16" x14ac:dyDescent="0.25">
      <c r="B46" s="143"/>
    </row>
    <row r="47" spans="2:16" x14ac:dyDescent="0.25">
      <c r="B47" s="143"/>
    </row>
  </sheetData>
  <sheetProtection algorithmName="SHA-512" hashValue="Uy19dS/GnBTEdgOYeI22P+OqGf+eACRuDXplPNLoI5wmXhthLvWPEBKRxL+WGK1kQk9LRxzLLsCiUHTiw/y+Lw==" saltValue="d2RFjti1MsjuWWb+ZE5beA==" spinCount="100000" sheet="1" objects="1" scenarios="1" formatCells="0" formatColumns="0" formatRows="0" sort="0" autoFilter="0"/>
  <customSheetViews>
    <customSheetView guid="{AABB0023-C9D0-4D2D-A785-9541A15F04D9}" showGridLines="0" fitToPage="1" hiddenRows="1" hiddenColumns="1" topLeftCell="C1">
      <selection activeCell="D3" sqref="D3"/>
      <pageMargins left="0.23622047244094491" right="0.23622047244094491" top="0.74803149606299213" bottom="0.74803149606299213" header="0.31496062992125984" footer="0.31496062992125984"/>
      <printOptions horizontalCentered="1"/>
      <pageSetup paperSize="9" scale="83" fitToHeight="2" orientation="landscape" horizontalDpi="1200" verticalDpi="1200" r:id="rId1"/>
      <headerFooter>
        <oddFooter>&amp;C&amp;P&amp;R&amp;F</oddFooter>
      </headerFooter>
    </customSheetView>
    <customSheetView guid="{6A178A3F-7933-461E-AA9A-C2F3F364B75A}" showGridLines="0" fitToPage="1" hiddenRows="1" hiddenColumns="1" topLeftCell="C1">
      <selection activeCell="C1" sqref="C1"/>
      <pageMargins left="0.23622047244094491" right="0.23622047244094491" top="0.74803149606299213" bottom="0.74803149606299213" header="0.31496062992125984" footer="0.31496062992125984"/>
      <printOptions horizontalCentered="1"/>
      <pageSetup paperSize="9" scale="83" fitToHeight="2" orientation="landscape" horizontalDpi="1200" verticalDpi="1200" r:id="rId2"/>
      <headerFooter>
        <oddFooter>&amp;C&amp;P&amp;R&amp;F</oddFooter>
      </headerFooter>
    </customSheetView>
    <customSheetView guid="{A1C9D97C-046E-419A-93B9-3F9A91674148}" showGridLines="0" fitToPage="1" hiddenRows="1" hiddenColumns="1" topLeftCell="C1">
      <selection activeCell="E4" sqref="E4"/>
      <pageMargins left="0.23622047244094491" right="0.23622047244094491" top="0.74803149606299213" bottom="0.74803149606299213" header="0.31496062992125984" footer="0.31496062992125984"/>
      <printOptions horizontalCentered="1"/>
      <pageSetup paperSize="9" scale="83" fitToHeight="2" orientation="landscape" horizontalDpi="1200" verticalDpi="1200" r:id="rId3"/>
      <headerFooter>
        <oddFooter>&amp;C&amp;P&amp;R&amp;F</oddFooter>
      </headerFooter>
    </customSheetView>
    <customSheetView guid="{CAE2CA56-DE83-43E4-9AD9-03049E65F6EF}" showGridLines="0" fitToPage="1" hiddenRows="1" hiddenColumns="1" topLeftCell="C1">
      <selection activeCell="D3" sqref="D3"/>
      <pageMargins left="0.23622047244094491" right="0.23622047244094491" top="0.74803149606299213" bottom="0.74803149606299213" header="0.31496062992125984" footer="0.31496062992125984"/>
      <printOptions horizontalCentered="1"/>
      <pageSetup paperSize="9" scale="83" fitToHeight="2" orientation="landscape" horizontalDpi="1200" verticalDpi="1200" r:id="rId4"/>
      <headerFooter>
        <oddFooter>&amp;C&amp;P&amp;R&amp;F</oddFooter>
      </headerFooter>
    </customSheetView>
  </customSheetViews>
  <mergeCells count="18">
    <mergeCell ref="D23:F23"/>
    <mergeCell ref="D16:F16"/>
    <mergeCell ref="D21:F21"/>
    <mergeCell ref="Q7:S7"/>
    <mergeCell ref="T7:V7"/>
    <mergeCell ref="D22:F22"/>
    <mergeCell ref="D14:F14"/>
    <mergeCell ref="D15:F15"/>
    <mergeCell ref="D17:F17"/>
    <mergeCell ref="D18:F18"/>
    <mergeCell ref="D19:F19"/>
    <mergeCell ref="D20:F20"/>
    <mergeCell ref="D6:F7"/>
    <mergeCell ref="Q6:AH6"/>
    <mergeCell ref="W7:Y7"/>
    <mergeCell ref="Z7:AB7"/>
    <mergeCell ref="AC7:AE7"/>
    <mergeCell ref="AF7:AH7"/>
  </mergeCells>
  <conditionalFormatting sqref="Q14:Q23 T14:T23 W14:W23 Z14:Z23 AC14:AC23 AF14:AF23">
    <cfRule type="expression" dxfId="40" priority="3">
      <formula xml:space="preserve"> OR(AND(Q14=0,Q14&lt;&gt;"",R14&lt;&gt;"Z",R14&lt;&gt;""),AND(Q14&gt;0,Q14&lt;&gt;"",R14&lt;&gt;"W",R14&lt;&gt;""),AND(Q14="", R14="W"))</formula>
    </cfRule>
  </conditionalFormatting>
  <conditionalFormatting sqref="R14:R23 U14:U23 X14:X23 AA14:AA23 AD14:AD23 AG14:AG23">
    <cfRule type="expression" dxfId="39" priority="2">
      <formula xml:space="preserve"> OR(AND(Q14=0,Q14&lt;&gt;"",R14&lt;&gt;"Z",R14&lt;&gt;""),AND(Q14&gt;0,Q14&lt;&gt;"",R14&lt;&gt;"W",R14&lt;&gt;""),AND(Q14="", R14="W"))</formula>
    </cfRule>
  </conditionalFormatting>
  <conditionalFormatting sqref="S14:S23 V14:V23 Y14:Y23 AB14:AB23 AE14:AE23 AH14:AH23">
    <cfRule type="expression" dxfId="38" priority="1">
      <formula xml:space="preserve"> AND(OR(R14="X",R14="W"),S14="")</formula>
    </cfRule>
  </conditionalFormatting>
  <conditionalFormatting sqref="AF16 Q16 T16 W16 Z16 AC16">
    <cfRule type="expression" dxfId="37" priority="5">
      <formula>OR(COUNTIF(R14:R15,"M")=2, COUNTIF(R14:R15,"X")=2)</formula>
    </cfRule>
    <cfRule type="expression" dxfId="36" priority="7">
      <formula>IF(OR(SUMPRODUCT(--(Q14:Q15=""),--(R14:R15=""))&gt;0,COUNTIF(R14:R15,"M")&gt;0, COUNTIF(R14:R15,"X")=2),"",SUM(Q14,Q15)) &lt;&gt; Q16</formula>
    </cfRule>
  </conditionalFormatting>
  <conditionalFormatting sqref="AG16 R16 U16 X16 AA16 AD16">
    <cfRule type="expression" dxfId="35" priority="9">
      <formula>OR(COUNTIF(R14:R15,"M")=2, COUNTIF(R14:R15,"X")=2)</formula>
    </cfRule>
    <cfRule type="expression" dxfId="34" priority="11">
      <formula>IF(AND(AND(R14="X",R15="X"),SUM(Q14,Q15)=0,ISNUMBER(Q16)),"",IF(OR(R14="M",R15="M"),"M",IF(AND(R14=R15,OR(R14="X",R14="W",R14="Z")), UPPER(R14),""))) &lt;&gt; R16</formula>
    </cfRule>
  </conditionalFormatting>
  <conditionalFormatting sqref="AF21 Q21 T21 W21 Z21 AC21">
    <cfRule type="expression" dxfId="33" priority="13">
      <formula>OR(COUNTIF(R17:R20,"M")=4, COUNTIF(R17:R20,"X")=4)</formula>
    </cfRule>
    <cfRule type="expression" dxfId="32" priority="15">
      <formula>IF(OR(SUMPRODUCT(--(Q17:Q20=""),--(R17:R20=""))&gt;0,COUNTIF(R17:R20,"M")&gt;0, COUNTIF(R17:R20,"X")=4),"",SUM(Q17:Q20)) &lt;&gt; Q21</formula>
    </cfRule>
  </conditionalFormatting>
  <conditionalFormatting sqref="AG21 R21 U21 X21 AA21 AD21">
    <cfRule type="expression" dxfId="31" priority="17">
      <formula>OR(COUNTIF(R17:R20,"M")=4, COUNTIF(R17:R20,"X")=4)</formula>
    </cfRule>
    <cfRule type="expression" dxfId="30" priority="19">
      <formula>IF(AND(COUNTIF(R17:R20,"X")=4,SUM(Q17:Q20)=0,ISNUMBER(Q21)),"",IF(COUNTIF(R17:R20,"M")&gt;0,"M", IF(AND(COUNTIF(R17:R20,R17)=4,OR(R17="X",R17="W",R17="Z")),UPPER(R17),""))) &lt;&gt; R21</formula>
    </cfRule>
  </conditionalFormatting>
  <conditionalFormatting sqref="AF23 Q23 T23 W23 Z23 AC23">
    <cfRule type="expression" dxfId="29" priority="21">
      <formula>OR(AND(R16="X",R21="X",R22="X"),AND(R16="M",R21="M",R22="M"))</formula>
    </cfRule>
    <cfRule type="expression" dxfId="28" priority="23">
      <formula>IF(OR(AND(Q16="",R16=""),AND(Q21="",R21=""),AND(Q22="",R22=""),AND(R16="X",R21="X",R22="X"),OR(R16="M",R21="M",R22="M")),"",SUM(Q16,Q21,Q22)) &lt;&gt; Q23</formula>
    </cfRule>
  </conditionalFormatting>
  <conditionalFormatting sqref="AG23 R23 U23 X23 AA23 AD23">
    <cfRule type="expression" dxfId="27" priority="25">
      <formula>OR(AND(R16="X",R21="X",R22="X"),AND(R16="M",R21="M",R22="M"))</formula>
    </cfRule>
    <cfRule type="expression" dxfId="26" priority="27">
      <formula>IF(AND(AND(R16="X",R21="X",R22="X"),SUM(Q16,Q21,Q22)=0,ISNUMBER(Q23)),"",IF(OR(R16="M",R21="M",R22="M"),"M",IF(AND(R16=R21,R16=R22,OR(R16="X",R16="W",R16="Z")), UPPER(R16),""))) &lt;&gt; R23</formula>
    </cfRule>
  </conditionalFormatting>
  <conditionalFormatting sqref="AF14:AF15 AF17:AF20 AF22">
    <cfRule type="expression" dxfId="25" priority="29">
      <formula>OR(AND(R14="X",U14="X",X14="X",AA14="X",AD14="X"),AND(R14="M", U14="M",X14="M", AA14="M", AD14="M"))</formula>
    </cfRule>
  </conditionalFormatting>
  <conditionalFormatting sqref="AF14:AF15 AF17:AF20 AF22">
    <cfRule type="expression" dxfId="24" priority="31">
      <formula>IF(OR(EXACT(Q14,R14),EXACT(T14,U14),EXACT(W14,X14),EXACT(Z14,AA14),EXACT(AC14,AD14),AND(R14="X",U14="X",X14="X",AA14="X",AD14="X"),OR(R14="M", U14="M",X14="M", AA14="M", AD14="M")),"",SUM(Q14,T14,W14,Z14,AC14)) &lt;&gt; AF14</formula>
    </cfRule>
  </conditionalFormatting>
  <conditionalFormatting sqref="AG14:AG15 AG17:AG20 AG22">
    <cfRule type="expression" dxfId="23" priority="33">
      <formula>OR(AND(R14="X",U14="X",X14="X",AA14="X",AD14="X"),AND(R14="M", U14="M",X14="M", AA14="M", AD14="M"))</formula>
    </cfRule>
  </conditionalFormatting>
  <conditionalFormatting sqref="AG14:AG15 AG17:AG20 AG22">
    <cfRule type="expression" dxfId="22" priority="35">
      <formula xml:space="preserve"> IF(AND(AND(R14="X",U14="X",X14="X",AA14="X",AD14="X"),SUM(Q14,T14,W14,Z14,AC14)=0,ISNUMBER(AF14)),"",IF(OR(R14="M",U14="M",X14="M",AA14="M",AD14="M"),"M",IF(AND(R14=U14,R14=X14,R14=AA14,R14=AD14,OR(R14="X",R14="W",R14="Z")),UPPER(R14),""))) &lt;&gt; AG14</formula>
    </cfRule>
  </conditionalFormatting>
  <dataValidations count="5">
    <dataValidation allowBlank="1" showInputMessage="1" showErrorMessage="1" sqref="P1:AH7 Q8:AH13 AI1:XFD1048576 P8:P1048576 Q24:AH1048576 A1:C1048576 D6 G1:O1048576 F1:F5 D8:F1048576 D1:D4 E1:E3"/>
    <dataValidation type="decimal" operator="greaterThanOrEqual" allowBlank="1" showInputMessage="1" showErrorMessage="1" errorTitle="Entrée non valide" error="Veuillez entrer une valeur numérique" sqref="Q14:Q23 T14:T23 W14:W23 Z14:Z23 AC14:AC23 AF14:AF23">
      <formula1>0</formula1>
    </dataValidation>
    <dataValidation type="list" allowBlank="1" showDropDown="1" showInputMessage="1" showErrorMessage="1" errorTitle="Entrée non valide" error="Veuillez entrer l'un des codes suivants (majuscules seulement) :_x000a_M - Manquant_x000a_W - Inclut des données d'une autre catégorie_x000a_X - Données incluses dans une autre catégorie_x000a_Z - Ne s'applique pas" sqref="R14:R23 U14:U23 X14:X23 AA14:AA23 AD14:AD23 AG14:AG23">
      <formula1>"Z,M,X,W"</formula1>
    </dataValidation>
    <dataValidation type="textLength" allowBlank="1" showInputMessage="1" showErrorMessage="1" errorTitle="Entrée non valide" error="La longueur du texte devrait être comprise entre 2 et 500 caractères" sqref="S14:S23 V14:V23 Y14:Y23 AB14:AB23 AE14:AE23 AH14:AH23">
      <formula1>2</formula1>
      <formula2>500</formula2>
    </dataValidation>
    <dataValidation type="list" allowBlank="1" showInputMessage="1" showErrorMessage="1" sqref="E4">
      <formula1>"2018,2017,2016,2015,2014, 2013, 2012, 2011, 2010, 2009, 2008, 2007, 2006, 2005"</formula1>
    </dataValidation>
  </dataValidations>
  <printOptions horizontalCentered="1"/>
  <pageMargins left="0.23622047244094491" right="0.23622047244094491" top="0.74803149606299213" bottom="0.74803149606299213" header="0.31496062992125984" footer="0.31496062992125984"/>
  <pageSetup paperSize="9" scale="83" fitToHeight="2" orientation="landscape" horizontalDpi="1200" verticalDpi="1200" r:id="rId5"/>
  <headerFooter>
    <oddFooter>&amp;C&amp;P&amp;R&amp;F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BM42"/>
  <sheetViews>
    <sheetView showGridLines="0" topLeftCell="C1" zoomScaleNormal="100" workbookViewId="0">
      <selection activeCell="C1" sqref="C1"/>
    </sheetView>
  </sheetViews>
  <sheetFormatPr defaultColWidth="8" defaultRowHeight="15" x14ac:dyDescent="0.25"/>
  <cols>
    <col min="1" max="1" width="15" style="143" hidden="1" customWidth="1"/>
    <col min="2" max="2" width="8" style="185" hidden="1" customWidth="1"/>
    <col min="3" max="3" width="5.7109375" style="143" customWidth="1"/>
    <col min="4" max="4" width="23.7109375" style="143" customWidth="1"/>
    <col min="5" max="5" width="13.140625" style="143" customWidth="1"/>
    <col min="6" max="6" width="26.5703125" style="143" customWidth="1"/>
    <col min="7" max="16" width="8" style="187" hidden="1" customWidth="1"/>
    <col min="17" max="17" width="12.7109375" style="143" customWidth="1"/>
    <col min="18" max="18" width="2.7109375" style="143" customWidth="1"/>
    <col min="19" max="19" width="5.7109375" style="143" customWidth="1"/>
    <col min="20" max="20" width="12.7109375" style="143" customWidth="1"/>
    <col min="21" max="21" width="2.7109375" style="143" customWidth="1"/>
    <col min="22" max="22" width="5.7109375" style="143" customWidth="1"/>
    <col min="23" max="23" width="12.7109375" style="143" customWidth="1"/>
    <col min="24" max="24" width="2.7109375" style="143" customWidth="1"/>
    <col min="25" max="25" width="5.7109375" style="143" customWidth="1"/>
    <col min="26" max="26" width="12.7109375" style="143" customWidth="1"/>
    <col min="27" max="27" width="2.7109375" style="143" customWidth="1"/>
    <col min="28" max="28" width="5.7109375" style="143" customWidth="1"/>
    <col min="29" max="29" width="12.7109375" style="143" customWidth="1"/>
    <col min="30" max="30" width="2.7109375" style="143" customWidth="1"/>
    <col min="31" max="31" width="5.7109375" style="143" customWidth="1"/>
    <col min="32" max="32" width="12.7109375" style="143" customWidth="1"/>
    <col min="33" max="33" width="2.7109375" style="143" customWidth="1"/>
    <col min="34" max="35" width="5.7109375" style="143" customWidth="1"/>
    <col min="36" max="52" width="8" style="143" hidden="1" customWidth="1"/>
    <col min="53" max="16384" width="8" style="143"/>
  </cols>
  <sheetData>
    <row r="1" spans="1:65" ht="35.1" customHeight="1" x14ac:dyDescent="0.25">
      <c r="A1" s="138" t="s">
        <v>348</v>
      </c>
      <c r="B1" s="139" t="s">
        <v>44</v>
      </c>
      <c r="C1" s="46"/>
      <c r="D1" s="140" t="s">
        <v>527</v>
      </c>
      <c r="E1" s="141"/>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10"/>
      <c r="AY1" s="4"/>
      <c r="AZ1" s="4"/>
      <c r="BA1" s="4"/>
      <c r="BB1" s="4"/>
      <c r="BC1" s="4"/>
      <c r="BD1" s="4"/>
      <c r="BE1" s="4"/>
      <c r="BF1" s="4"/>
      <c r="BG1" s="4"/>
      <c r="BH1" s="4"/>
      <c r="BI1" s="4"/>
      <c r="BJ1" s="4"/>
      <c r="BK1" s="4"/>
      <c r="BL1" s="4"/>
      <c r="BM1" s="4"/>
    </row>
    <row r="2" spans="1:65" ht="9" customHeight="1" x14ac:dyDescent="0.25">
      <c r="A2" s="138" t="s">
        <v>361</v>
      </c>
      <c r="B2" s="139" t="str">
        <f>VAL_R1!B2</f>
        <v>_X</v>
      </c>
      <c r="C2" s="110"/>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10"/>
      <c r="AY2" s="4"/>
      <c r="AZ2" s="4"/>
      <c r="BA2" s="4"/>
      <c r="BB2" s="4"/>
      <c r="BC2" s="4"/>
      <c r="BD2" s="4"/>
      <c r="BE2" s="4"/>
      <c r="BF2" s="4"/>
      <c r="BG2" s="4"/>
      <c r="BH2" s="4"/>
      <c r="BI2" s="4"/>
      <c r="BJ2" s="4"/>
      <c r="BK2" s="4"/>
      <c r="BL2" s="4"/>
      <c r="BM2" s="4"/>
    </row>
    <row r="3" spans="1:65" ht="21" x14ac:dyDescent="0.25">
      <c r="A3" s="138" t="s">
        <v>362</v>
      </c>
      <c r="B3" s="139" t="s">
        <v>23</v>
      </c>
      <c r="C3" s="110"/>
      <c r="D3" s="146" t="s">
        <v>544</v>
      </c>
      <c r="E3" s="144"/>
      <c r="F3" s="144"/>
      <c r="G3" s="144"/>
      <c r="H3" s="144"/>
      <c r="I3" s="144"/>
      <c r="J3" s="144"/>
      <c r="K3" s="144"/>
      <c r="L3" s="144"/>
      <c r="M3" s="144"/>
      <c r="N3" s="144"/>
      <c r="O3" s="144"/>
      <c r="P3" s="144"/>
      <c r="Q3" s="144"/>
      <c r="R3" s="144"/>
      <c r="S3" s="144"/>
      <c r="T3" s="144"/>
      <c r="U3" s="144"/>
      <c r="V3" s="144"/>
      <c r="W3" s="144"/>
      <c r="X3" s="144"/>
      <c r="Y3" s="110"/>
      <c r="Z3" s="110"/>
      <c r="AA3" s="110"/>
      <c r="AB3" s="110"/>
      <c r="AC3" s="110"/>
      <c r="AD3" s="110"/>
      <c r="AE3" s="110"/>
      <c r="AF3" s="110"/>
      <c r="AG3" s="110"/>
      <c r="AH3" s="110"/>
      <c r="AI3" s="110"/>
      <c r="AY3" s="4"/>
      <c r="AZ3" s="4"/>
      <c r="BA3" s="4"/>
      <c r="BB3" s="4"/>
      <c r="BC3" s="4"/>
      <c r="BD3" s="4"/>
      <c r="BE3" s="4"/>
      <c r="BF3" s="4"/>
      <c r="BG3" s="4"/>
      <c r="BH3" s="4"/>
      <c r="BI3" s="4"/>
      <c r="BJ3" s="4"/>
      <c r="BK3" s="4"/>
      <c r="BL3" s="4"/>
      <c r="BM3" s="4"/>
    </row>
    <row r="4" spans="1:65" ht="15" customHeight="1" x14ac:dyDescent="0.25">
      <c r="A4" s="138" t="s">
        <v>363</v>
      </c>
      <c r="B4" s="139" t="s">
        <v>23</v>
      </c>
      <c r="C4" s="110"/>
      <c r="D4" s="147" t="s">
        <v>483</v>
      </c>
      <c r="E4" s="216">
        <v>2017</v>
      </c>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10"/>
      <c r="AY4" s="4"/>
      <c r="AZ4" s="4"/>
      <c r="BA4" s="4"/>
      <c r="BB4" s="4"/>
      <c r="BC4" s="4"/>
      <c r="BD4" s="4"/>
      <c r="BE4" s="4"/>
      <c r="BF4" s="4"/>
      <c r="BG4" s="4"/>
      <c r="BH4" s="4"/>
      <c r="BI4" s="4"/>
      <c r="BJ4" s="4"/>
      <c r="BK4" s="4"/>
      <c r="BL4" s="4"/>
      <c r="BM4" s="4"/>
    </row>
    <row r="5" spans="1:65" ht="15" customHeight="1" x14ac:dyDescent="0.25">
      <c r="A5" s="138" t="s">
        <v>364</v>
      </c>
      <c r="B5" s="139" t="s">
        <v>23</v>
      </c>
      <c r="C5" s="110"/>
      <c r="D5" s="149"/>
      <c r="E5" s="149"/>
      <c r="F5" s="148"/>
      <c r="G5" s="148"/>
      <c r="H5" s="148"/>
      <c r="I5" s="148"/>
      <c r="J5" s="148"/>
      <c r="K5" s="148"/>
      <c r="L5" s="148"/>
      <c r="M5" s="148"/>
      <c r="N5" s="148"/>
      <c r="O5" s="148"/>
      <c r="P5" s="148"/>
      <c r="Q5" s="148"/>
      <c r="R5" s="148"/>
      <c r="S5" s="148"/>
      <c r="T5" s="148"/>
      <c r="U5" s="188"/>
      <c r="V5" s="188"/>
      <c r="W5" s="188"/>
      <c r="X5" s="188"/>
      <c r="Y5" s="188"/>
      <c r="Z5" s="188"/>
      <c r="AA5" s="188"/>
      <c r="AB5" s="188"/>
      <c r="AC5" s="188"/>
      <c r="AD5" s="188"/>
      <c r="AE5" s="188"/>
      <c r="AF5" s="188"/>
      <c r="AG5" s="188"/>
      <c r="AH5" s="188"/>
      <c r="AI5" s="110"/>
      <c r="AY5" s="4"/>
      <c r="AZ5" s="4"/>
      <c r="BA5" s="4"/>
      <c r="BB5" s="4"/>
      <c r="BC5" s="4"/>
      <c r="BD5" s="4"/>
      <c r="BE5" s="4"/>
      <c r="BF5" s="4"/>
      <c r="BG5" s="4"/>
      <c r="BH5" s="4"/>
      <c r="BI5" s="4"/>
      <c r="BJ5" s="4"/>
      <c r="BK5" s="4"/>
      <c r="BL5" s="4"/>
      <c r="BM5" s="4"/>
    </row>
    <row r="6" spans="1:65" ht="21" customHeight="1" x14ac:dyDescent="0.25">
      <c r="A6" s="138" t="s">
        <v>365</v>
      </c>
      <c r="B6" s="139" t="s">
        <v>23</v>
      </c>
      <c r="C6" s="149"/>
      <c r="D6" s="259" t="s">
        <v>535</v>
      </c>
      <c r="E6" s="279" t="s">
        <v>545</v>
      </c>
      <c r="F6" s="281"/>
      <c r="G6" s="148"/>
      <c r="H6" s="148"/>
      <c r="I6" s="148"/>
      <c r="J6" s="148"/>
      <c r="K6" s="148"/>
      <c r="L6" s="148"/>
      <c r="M6" s="148"/>
      <c r="N6" s="148"/>
      <c r="O6" s="148"/>
      <c r="P6" s="148"/>
      <c r="Q6" s="263" t="s">
        <v>497</v>
      </c>
      <c r="R6" s="264"/>
      <c r="S6" s="264"/>
      <c r="T6" s="264"/>
      <c r="U6" s="264"/>
      <c r="V6" s="264"/>
      <c r="W6" s="264"/>
      <c r="X6" s="264"/>
      <c r="Y6" s="264"/>
      <c r="Z6" s="264"/>
      <c r="AA6" s="264"/>
      <c r="AB6" s="264"/>
      <c r="AC6" s="264"/>
      <c r="AD6" s="264"/>
      <c r="AE6" s="264"/>
      <c r="AF6" s="264"/>
      <c r="AG6" s="264"/>
      <c r="AH6" s="262"/>
      <c r="AI6" s="110"/>
      <c r="AY6" s="4"/>
      <c r="AZ6" s="4"/>
      <c r="BA6" s="4"/>
      <c r="BB6" s="4"/>
      <c r="BC6" s="4"/>
      <c r="BD6" s="4"/>
      <c r="BE6" s="4"/>
      <c r="BF6" s="4"/>
      <c r="BG6" s="4"/>
      <c r="BH6" s="4"/>
      <c r="BI6" s="4"/>
      <c r="BJ6" s="4"/>
      <c r="BK6" s="4"/>
      <c r="BL6" s="4"/>
      <c r="BM6" s="4"/>
    </row>
    <row r="7" spans="1:65" ht="30" customHeight="1" x14ac:dyDescent="0.25">
      <c r="A7" s="138" t="s">
        <v>367</v>
      </c>
      <c r="B7" s="139" t="s">
        <v>23</v>
      </c>
      <c r="C7" s="149"/>
      <c r="D7" s="266"/>
      <c r="E7" s="282"/>
      <c r="F7" s="284"/>
      <c r="G7" s="151"/>
      <c r="H7" s="151"/>
      <c r="I7" s="151"/>
      <c r="J7" s="151"/>
      <c r="K7" s="151"/>
      <c r="L7" s="151"/>
      <c r="M7" s="151"/>
      <c r="N7" s="68"/>
      <c r="O7" s="68"/>
      <c r="P7" s="68"/>
      <c r="Q7" s="263" t="s">
        <v>498</v>
      </c>
      <c r="R7" s="264"/>
      <c r="S7" s="262"/>
      <c r="T7" s="263" t="s">
        <v>499</v>
      </c>
      <c r="U7" s="264"/>
      <c r="V7" s="262"/>
      <c r="W7" s="263" t="s">
        <v>500</v>
      </c>
      <c r="X7" s="264"/>
      <c r="Y7" s="262"/>
      <c r="Z7" s="263" t="s">
        <v>501</v>
      </c>
      <c r="AA7" s="264"/>
      <c r="AB7" s="262"/>
      <c r="AC7" s="263" t="s">
        <v>492</v>
      </c>
      <c r="AD7" s="264"/>
      <c r="AE7" s="262"/>
      <c r="AF7" s="270" t="s">
        <v>495</v>
      </c>
      <c r="AG7" s="270"/>
      <c r="AH7" s="270"/>
      <c r="AI7" s="110"/>
      <c r="AY7" s="4"/>
      <c r="AZ7" s="4"/>
      <c r="BA7" s="4"/>
      <c r="BB7" s="4"/>
      <c r="BC7" s="4"/>
      <c r="BD7" s="4"/>
      <c r="BE7" s="4"/>
      <c r="BF7" s="4"/>
      <c r="BG7" s="4"/>
      <c r="BH7" s="4"/>
      <c r="BI7" s="4"/>
      <c r="BJ7" s="4"/>
      <c r="BK7" s="4"/>
      <c r="BL7" s="4"/>
      <c r="BM7" s="4"/>
    </row>
    <row r="8" spans="1:65" ht="7.5" customHeight="1" x14ac:dyDescent="0.25">
      <c r="A8" s="189" t="s">
        <v>6</v>
      </c>
      <c r="B8" s="145" t="s">
        <v>382</v>
      </c>
      <c r="C8" s="149"/>
      <c r="D8" s="152"/>
      <c r="E8" s="152"/>
      <c r="F8" s="152"/>
      <c r="G8" s="151"/>
      <c r="H8" s="151"/>
      <c r="I8" s="151"/>
      <c r="J8" s="151"/>
      <c r="K8" s="151"/>
      <c r="L8" s="151"/>
      <c r="M8" s="151"/>
      <c r="N8" s="68"/>
      <c r="O8" s="68"/>
      <c r="P8" s="68"/>
      <c r="Q8" s="151"/>
      <c r="R8" s="151"/>
      <c r="S8" s="151"/>
      <c r="T8" s="151"/>
      <c r="U8" s="151"/>
      <c r="V8" s="151"/>
      <c r="W8" s="151"/>
      <c r="X8" s="151"/>
      <c r="Y8" s="151"/>
      <c r="Z8" s="151"/>
      <c r="AA8" s="151"/>
      <c r="AB8" s="151"/>
      <c r="AC8" s="151"/>
      <c r="AD8" s="151"/>
      <c r="AE8" s="151"/>
      <c r="AF8" s="151"/>
      <c r="AG8" s="151"/>
      <c r="AH8" s="151"/>
      <c r="AI8" s="110"/>
      <c r="AY8" s="4"/>
      <c r="AZ8" s="4"/>
      <c r="BA8" s="4"/>
      <c r="BB8" s="4"/>
      <c r="BC8" s="4"/>
      <c r="BD8" s="4"/>
      <c r="BE8" s="4"/>
      <c r="BF8" s="4"/>
      <c r="BG8" s="4"/>
      <c r="BH8" s="4"/>
      <c r="BI8" s="4"/>
      <c r="BJ8" s="4"/>
      <c r="BK8" s="4"/>
      <c r="BL8" s="4"/>
      <c r="BM8" s="4"/>
    </row>
    <row r="9" spans="1:65" s="153" customFormat="1" ht="21" hidden="1" customHeight="1" x14ac:dyDescent="0.25">
      <c r="C9" s="154"/>
      <c r="D9" s="155"/>
      <c r="E9" s="155"/>
      <c r="F9" s="155"/>
      <c r="G9" s="156"/>
      <c r="H9" s="156"/>
      <c r="I9" s="156"/>
      <c r="J9" s="156"/>
      <c r="K9" s="156"/>
      <c r="L9" s="156"/>
      <c r="M9" s="156"/>
      <c r="N9" s="70"/>
      <c r="O9" s="70"/>
      <c r="P9" s="69" t="s">
        <v>43</v>
      </c>
      <c r="Q9" s="158">
        <f>$E$4</f>
        <v>2017</v>
      </c>
      <c r="R9" s="159"/>
      <c r="S9" s="159"/>
      <c r="T9" s="158">
        <f>$E$4</f>
        <v>2017</v>
      </c>
      <c r="U9" s="159"/>
      <c r="V9" s="159"/>
      <c r="W9" s="158">
        <f>$E$4</f>
        <v>2017</v>
      </c>
      <c r="X9" s="159"/>
      <c r="Y9" s="159"/>
      <c r="Z9" s="158">
        <f>$E$4</f>
        <v>2017</v>
      </c>
      <c r="AA9" s="159"/>
      <c r="AB9" s="159"/>
      <c r="AC9" s="158">
        <f>$E$4</f>
        <v>2017</v>
      </c>
      <c r="AD9" s="159"/>
      <c r="AE9" s="159"/>
      <c r="AF9" s="158">
        <f>$E$4</f>
        <v>2017</v>
      </c>
      <c r="AG9" s="159"/>
      <c r="AH9" s="159"/>
      <c r="AI9" s="160"/>
      <c r="AY9" s="76"/>
      <c r="AZ9" s="76"/>
      <c r="BA9" s="76"/>
      <c r="BB9" s="76"/>
      <c r="BC9" s="76"/>
      <c r="BD9" s="76"/>
      <c r="BE9" s="76"/>
      <c r="BF9" s="76"/>
      <c r="BG9" s="76"/>
      <c r="BH9" s="76"/>
      <c r="BI9" s="76"/>
      <c r="BJ9" s="76"/>
      <c r="BK9" s="76"/>
      <c r="BL9" s="76"/>
      <c r="BM9" s="76"/>
    </row>
    <row r="10" spans="1:65" s="153" customFormat="1" ht="21" hidden="1" customHeight="1" x14ac:dyDescent="0.25">
      <c r="A10" s="143"/>
      <c r="B10" s="143"/>
      <c r="C10" s="154"/>
      <c r="D10" s="155"/>
      <c r="E10" s="155"/>
      <c r="F10" s="155"/>
      <c r="G10" s="163"/>
      <c r="H10" s="163"/>
      <c r="I10" s="163"/>
      <c r="J10" s="163"/>
      <c r="K10" s="163"/>
      <c r="L10" s="163"/>
      <c r="M10" s="163"/>
      <c r="N10" s="71"/>
      <c r="O10" s="71"/>
      <c r="P10" s="69" t="s">
        <v>366</v>
      </c>
      <c r="Q10" s="190" t="s">
        <v>18</v>
      </c>
      <c r="R10" s="158"/>
      <c r="S10" s="158"/>
      <c r="T10" s="190" t="s">
        <v>20</v>
      </c>
      <c r="U10" s="158"/>
      <c r="V10" s="158"/>
      <c r="W10" s="190" t="s">
        <v>21</v>
      </c>
      <c r="X10" s="158"/>
      <c r="Y10" s="158"/>
      <c r="Z10" s="190" t="s">
        <v>22</v>
      </c>
      <c r="AA10" s="158"/>
      <c r="AB10" s="158"/>
      <c r="AC10" s="190" t="s">
        <v>9</v>
      </c>
      <c r="AD10" s="158"/>
      <c r="AE10" s="158"/>
      <c r="AF10" s="190" t="s">
        <v>11</v>
      </c>
      <c r="AG10" s="158"/>
      <c r="AH10" s="158"/>
      <c r="AI10" s="160"/>
      <c r="AY10" s="76"/>
      <c r="AZ10" s="76"/>
      <c r="BA10" s="76"/>
      <c r="BB10" s="76"/>
      <c r="BC10" s="76"/>
      <c r="BD10" s="76"/>
      <c r="BE10" s="76"/>
      <c r="BF10" s="76"/>
      <c r="BG10" s="76"/>
      <c r="BH10" s="76"/>
      <c r="BI10" s="76"/>
      <c r="BJ10" s="76"/>
      <c r="BK10" s="76"/>
      <c r="BL10" s="76"/>
      <c r="BM10" s="76"/>
    </row>
    <row r="11" spans="1:65" s="153" customFormat="1" ht="21" hidden="1" customHeight="1" x14ac:dyDescent="0.25">
      <c r="A11" s="143"/>
      <c r="B11" s="143"/>
      <c r="C11" s="154"/>
      <c r="D11" s="155"/>
      <c r="E11" s="155"/>
      <c r="F11" s="155"/>
      <c r="G11" s="157"/>
      <c r="H11" s="157"/>
      <c r="I11" s="163"/>
      <c r="J11" s="163"/>
      <c r="K11" s="163"/>
      <c r="L11" s="163"/>
      <c r="M11" s="163"/>
      <c r="N11" s="71"/>
      <c r="O11" s="71"/>
      <c r="P11" s="69"/>
      <c r="Q11" s="190"/>
      <c r="R11" s="164"/>
      <c r="S11" s="164"/>
      <c r="T11" s="190"/>
      <c r="U11" s="164"/>
      <c r="V11" s="164"/>
      <c r="W11" s="190"/>
      <c r="X11" s="164"/>
      <c r="Y11" s="164"/>
      <c r="Z11" s="190"/>
      <c r="AA11" s="164"/>
      <c r="AB11" s="164"/>
      <c r="AC11" s="190"/>
      <c r="AD11" s="164"/>
      <c r="AE11" s="164"/>
      <c r="AF11" s="190"/>
      <c r="AG11" s="164"/>
      <c r="AH11" s="164"/>
      <c r="AI11" s="160"/>
      <c r="AY11" s="76"/>
      <c r="AZ11" s="76"/>
      <c r="BA11" s="76"/>
      <c r="BB11" s="76"/>
      <c r="BC11" s="76"/>
      <c r="BD11" s="76"/>
      <c r="BE11" s="76"/>
      <c r="BF11" s="76"/>
      <c r="BG11" s="76"/>
      <c r="BH11" s="76"/>
      <c r="BI11" s="76"/>
      <c r="BJ11" s="76"/>
      <c r="BK11" s="76"/>
      <c r="BL11" s="76"/>
      <c r="BM11" s="76"/>
    </row>
    <row r="12" spans="1:65" ht="21" hidden="1" customHeight="1" x14ac:dyDescent="0.25">
      <c r="B12" s="143"/>
      <c r="C12" s="149"/>
      <c r="D12" s="162"/>
      <c r="E12" s="162"/>
      <c r="F12" s="162"/>
      <c r="G12" s="163"/>
      <c r="H12" s="163"/>
      <c r="I12" s="163"/>
      <c r="J12" s="163"/>
      <c r="K12" s="163"/>
      <c r="L12" s="163"/>
      <c r="M12" s="163"/>
      <c r="N12" s="71"/>
      <c r="O12" s="71"/>
      <c r="P12" s="72"/>
      <c r="Q12" s="174"/>
      <c r="R12" s="174"/>
      <c r="S12" s="174"/>
      <c r="T12" s="174"/>
      <c r="U12" s="174"/>
      <c r="V12" s="174"/>
      <c r="W12" s="174"/>
      <c r="X12" s="174"/>
      <c r="Y12" s="174"/>
      <c r="Z12" s="174"/>
      <c r="AA12" s="174"/>
      <c r="AB12" s="174"/>
      <c r="AC12" s="174"/>
      <c r="AD12" s="174"/>
      <c r="AE12" s="174"/>
      <c r="AF12" s="174"/>
      <c r="AG12" s="174"/>
      <c r="AH12" s="174"/>
      <c r="AI12" s="110"/>
      <c r="AY12" s="4"/>
      <c r="AZ12" s="4"/>
      <c r="BA12" s="4"/>
      <c r="BB12" s="4"/>
      <c r="BC12" s="4"/>
      <c r="BD12" s="4"/>
      <c r="BE12" s="4"/>
      <c r="BF12" s="4"/>
      <c r="BG12" s="4"/>
      <c r="BH12" s="4"/>
      <c r="BI12" s="4"/>
      <c r="BJ12" s="4"/>
      <c r="BK12" s="4"/>
      <c r="BL12" s="4"/>
      <c r="BM12" s="4"/>
    </row>
    <row r="13" spans="1:65" ht="12.75" hidden="1" customHeight="1" x14ac:dyDescent="0.25">
      <c r="B13" s="143"/>
      <c r="C13" s="149"/>
      <c r="D13" s="162"/>
      <c r="E13" s="162"/>
      <c r="F13" s="162"/>
      <c r="G13" s="176" t="s">
        <v>370</v>
      </c>
      <c r="H13" s="176" t="s">
        <v>10</v>
      </c>
      <c r="I13" s="177" t="s">
        <v>404</v>
      </c>
      <c r="J13" s="176" t="s">
        <v>371</v>
      </c>
      <c r="K13" s="176" t="s">
        <v>403</v>
      </c>
      <c r="L13" s="176" t="s">
        <v>357</v>
      </c>
      <c r="M13" s="176" t="s">
        <v>380</v>
      </c>
      <c r="N13" s="73" t="s">
        <v>372</v>
      </c>
      <c r="O13" s="73" t="s">
        <v>374</v>
      </c>
      <c r="P13" s="74" t="s">
        <v>375</v>
      </c>
      <c r="Q13" s="174"/>
      <c r="R13" s="174"/>
      <c r="S13" s="174"/>
      <c r="T13" s="174"/>
      <c r="U13" s="174"/>
      <c r="V13" s="174"/>
      <c r="W13" s="174"/>
      <c r="X13" s="174"/>
      <c r="Y13" s="174"/>
      <c r="Z13" s="174"/>
      <c r="AA13" s="174"/>
      <c r="AB13" s="174"/>
      <c r="AC13" s="174"/>
      <c r="AD13" s="174"/>
      <c r="AE13" s="174"/>
      <c r="AF13" s="174"/>
      <c r="AG13" s="174"/>
      <c r="AH13" s="174"/>
      <c r="AI13" s="110"/>
      <c r="AY13" s="4"/>
      <c r="AZ13" s="4"/>
      <c r="BA13" s="4"/>
      <c r="BB13" s="4"/>
      <c r="BC13" s="4"/>
      <c r="BD13" s="4"/>
      <c r="BE13" s="4"/>
      <c r="BF13" s="4"/>
      <c r="BG13" s="4"/>
      <c r="BH13" s="4"/>
      <c r="BI13" s="4"/>
      <c r="BJ13" s="4"/>
      <c r="BK13" s="4"/>
      <c r="BL13" s="4"/>
      <c r="BM13" s="4"/>
    </row>
    <row r="14" spans="1:65" ht="21" customHeight="1" x14ac:dyDescent="0.25">
      <c r="B14" s="143"/>
      <c r="C14" s="149"/>
      <c r="D14" s="259" t="s">
        <v>546</v>
      </c>
      <c r="E14" s="288" t="s">
        <v>547</v>
      </c>
      <c r="F14" s="290"/>
      <c r="G14" s="181" t="s">
        <v>29</v>
      </c>
      <c r="H14" s="181" t="s">
        <v>23</v>
      </c>
      <c r="I14" s="181" t="s">
        <v>23</v>
      </c>
      <c r="J14" s="181" t="s">
        <v>23</v>
      </c>
      <c r="K14" s="181" t="s">
        <v>11</v>
      </c>
      <c r="L14" s="181" t="s">
        <v>23</v>
      </c>
      <c r="M14" s="181" t="s">
        <v>23</v>
      </c>
      <c r="N14" s="75" t="s">
        <v>11</v>
      </c>
      <c r="O14" s="75" t="s">
        <v>34</v>
      </c>
      <c r="P14" s="75" t="s">
        <v>11</v>
      </c>
      <c r="Q14" s="77"/>
      <c r="R14" s="14"/>
      <c r="S14" s="17"/>
      <c r="T14" s="77"/>
      <c r="U14" s="43"/>
      <c r="V14" s="17"/>
      <c r="W14" s="77"/>
      <c r="X14" s="14"/>
      <c r="Y14" s="17"/>
      <c r="Z14" s="77"/>
      <c r="AA14" s="14"/>
      <c r="AB14" s="17"/>
      <c r="AC14" s="77"/>
      <c r="AD14" s="14"/>
      <c r="AE14" s="17"/>
      <c r="AF14" s="79" t="str">
        <f>IF(OR(EXACT(Q14,R14),EXACT(T14,U14),EXACT(W14,X14),EXACT(Z14,AA14),EXACT(AC14,AD14),AND(R14="X",U14="X",X14="X",AA14="X",AD14="X"),OR(R14="M", U14="M",X14="M", AA14="M", AD14="M")),"",SUM(Q14,T14,W14,Z14,AC14))</f>
        <v/>
      </c>
      <c r="AG14" s="3" t="str">
        <f xml:space="preserve"> IF(AND(AND(R14="X",U14="X",X14="X",AA14="X",AD14="X"),SUM(Q14,T14,W14,Z14,AC14)=0,ISNUMBER(AF14)),"",IF(OR(R14="M",U14="M",X14="M",AA14="M",AD14="M"),"M",IF(AND(R14=U14,R14=X14,R14=AA14,R14=AD14,OR(R14="X",R14="W",R14="Z")),UPPER(R14),"")))</f>
        <v/>
      </c>
      <c r="AH14" s="2"/>
      <c r="AI14" s="110"/>
      <c r="AY14" s="4"/>
      <c r="AZ14" s="4"/>
      <c r="BA14" s="4"/>
      <c r="BB14" s="4"/>
      <c r="BC14" s="4"/>
      <c r="BD14" s="4"/>
      <c r="BE14" s="4"/>
      <c r="BF14" s="4"/>
      <c r="BG14" s="4"/>
      <c r="BH14" s="4"/>
      <c r="BI14" s="4"/>
      <c r="BJ14" s="4"/>
      <c r="BK14" s="4"/>
      <c r="BL14" s="4"/>
      <c r="BM14" s="4"/>
    </row>
    <row r="15" spans="1:65" ht="21" customHeight="1" x14ac:dyDescent="0.25">
      <c r="B15" s="143"/>
      <c r="C15" s="149"/>
      <c r="D15" s="260"/>
      <c r="E15" s="288" t="s">
        <v>548</v>
      </c>
      <c r="F15" s="290"/>
      <c r="G15" s="181" t="s">
        <v>29</v>
      </c>
      <c r="H15" s="181" t="s">
        <v>23</v>
      </c>
      <c r="I15" s="181" t="s">
        <v>23</v>
      </c>
      <c r="J15" s="181" t="s">
        <v>23</v>
      </c>
      <c r="K15" s="181" t="s">
        <v>11</v>
      </c>
      <c r="L15" s="181" t="s">
        <v>23</v>
      </c>
      <c r="M15" s="181" t="s">
        <v>23</v>
      </c>
      <c r="N15" s="75" t="s">
        <v>11</v>
      </c>
      <c r="O15" s="75" t="s">
        <v>33</v>
      </c>
      <c r="P15" s="75" t="s">
        <v>11</v>
      </c>
      <c r="Q15" s="77"/>
      <c r="R15" s="14"/>
      <c r="S15" s="17"/>
      <c r="T15" s="77"/>
      <c r="U15" s="43"/>
      <c r="V15" s="17"/>
      <c r="W15" s="77"/>
      <c r="X15" s="14"/>
      <c r="Y15" s="17"/>
      <c r="Z15" s="77"/>
      <c r="AA15" s="14"/>
      <c r="AB15" s="17"/>
      <c r="AC15" s="77"/>
      <c r="AD15" s="14"/>
      <c r="AE15" s="17"/>
      <c r="AF15" s="79" t="str">
        <f>IF(OR(EXACT(Q15,R15),EXACT(T15,U15),EXACT(W15,X15),EXACT(Z15,AA15),EXACT(AC15,AD15),AND(R15="X",U15="X",X15="X",AA15="X",AD15="X"),OR(R15="M", U15="M",X15="M", AA15="M", AD15="M")),"",SUM(Q15,T15,W15,Z15,AC15))</f>
        <v/>
      </c>
      <c r="AG15" s="3" t="str">
        <f xml:space="preserve"> IF(AND(AND(R15="X",U15="X",X15="X",AA15="X",AD15="X"),SUM(Q15,T15,W15,Z15,AC15)=0,ISNUMBER(AF15)),"",IF(OR(R15="M",U15="M",X15="M",AA15="M",AD15="M"),"M",IF(AND(R15=U15,R15=X15,R15=AA15,R15=AD15,OR(R15="X",R15="W",R15="Z")),UPPER(R15),"")))</f>
        <v/>
      </c>
      <c r="AH15" s="2"/>
      <c r="AI15" s="110"/>
      <c r="AY15" s="4"/>
      <c r="AZ15" s="4"/>
      <c r="BA15" s="4"/>
      <c r="BB15" s="4"/>
      <c r="BC15" s="4"/>
      <c r="BD15" s="4"/>
      <c r="BE15" s="4"/>
      <c r="BF15" s="4"/>
      <c r="BG15" s="4"/>
      <c r="BH15" s="4"/>
      <c r="BI15" s="4"/>
      <c r="BJ15" s="4"/>
      <c r="BK15" s="4"/>
      <c r="BL15" s="4"/>
      <c r="BM15" s="4"/>
    </row>
    <row r="16" spans="1:65" ht="21" customHeight="1" x14ac:dyDescent="0.25">
      <c r="B16" s="143"/>
      <c r="C16" s="149"/>
      <c r="D16" s="260"/>
      <c r="E16" s="288" t="s">
        <v>549</v>
      </c>
      <c r="F16" s="290"/>
      <c r="G16" s="181" t="s">
        <v>29</v>
      </c>
      <c r="H16" s="181" t="s">
        <v>23</v>
      </c>
      <c r="I16" s="181" t="s">
        <v>23</v>
      </c>
      <c r="J16" s="181" t="s">
        <v>23</v>
      </c>
      <c r="K16" s="181" t="s">
        <v>11</v>
      </c>
      <c r="L16" s="181" t="s">
        <v>23</v>
      </c>
      <c r="M16" s="181" t="s">
        <v>23</v>
      </c>
      <c r="N16" s="75" t="s">
        <v>11</v>
      </c>
      <c r="O16" s="75" t="s">
        <v>35</v>
      </c>
      <c r="P16" s="75" t="s">
        <v>11</v>
      </c>
      <c r="Q16" s="77"/>
      <c r="R16" s="14"/>
      <c r="S16" s="17"/>
      <c r="T16" s="77"/>
      <c r="U16" s="43"/>
      <c r="V16" s="17"/>
      <c r="W16" s="77"/>
      <c r="X16" s="14"/>
      <c r="Y16" s="17"/>
      <c r="Z16" s="77"/>
      <c r="AA16" s="14"/>
      <c r="AB16" s="17"/>
      <c r="AC16" s="77"/>
      <c r="AD16" s="14"/>
      <c r="AE16" s="17"/>
      <c r="AF16" s="79" t="str">
        <f>IF(OR(EXACT(Q16,R16),EXACT(T16,U16),EXACT(W16,X16),EXACT(Z16,AA16),EXACT(AC16,AD16),AND(R16="X",U16="X",X16="X",AA16="X",AD16="X"),OR(R16="M", U16="M",X16="M", AA16="M", AD16="M")),"",SUM(Q16,T16,W16,Z16,AC16))</f>
        <v/>
      </c>
      <c r="AG16" s="3" t="str">
        <f xml:space="preserve"> IF(AND(AND(R16="X",U16="X",X16="X",AA16="X",AD16="X"),SUM(Q16,T16,W16,Z16,AC16)=0,ISNUMBER(AF16)),"",IF(OR(R16="M",U16="M",X16="M",AA16="M",AD16="M"),"M",IF(AND(R16=U16,R16=X16,R16=AA16,R16=AD16,OR(R16="X",R16="W",R16="Z")),UPPER(R16),"")))</f>
        <v/>
      </c>
      <c r="AH16" s="2"/>
      <c r="AI16" s="110"/>
      <c r="AY16" s="4"/>
      <c r="AZ16" s="4"/>
      <c r="BA16" s="4"/>
      <c r="BB16" s="4"/>
      <c r="BC16" s="4"/>
      <c r="BD16" s="4"/>
      <c r="BE16" s="4"/>
      <c r="BF16" s="4"/>
      <c r="BG16" s="4"/>
      <c r="BH16" s="4"/>
      <c r="BI16" s="4"/>
      <c r="BJ16" s="4"/>
      <c r="BK16" s="4"/>
      <c r="BL16" s="4"/>
      <c r="BM16" s="4"/>
    </row>
    <row r="17" spans="2:65" ht="21" customHeight="1" x14ac:dyDescent="0.25">
      <c r="B17" s="143"/>
      <c r="C17" s="149"/>
      <c r="D17" s="260"/>
      <c r="E17" s="288" t="s">
        <v>492</v>
      </c>
      <c r="F17" s="290"/>
      <c r="G17" s="181" t="s">
        <v>29</v>
      </c>
      <c r="H17" s="181" t="s">
        <v>23</v>
      </c>
      <c r="I17" s="181" t="s">
        <v>23</v>
      </c>
      <c r="J17" s="181" t="s">
        <v>23</v>
      </c>
      <c r="K17" s="181" t="s">
        <v>11</v>
      </c>
      <c r="L17" s="181" t="s">
        <v>23</v>
      </c>
      <c r="M17" s="181" t="s">
        <v>23</v>
      </c>
      <c r="N17" s="75" t="s">
        <v>11</v>
      </c>
      <c r="O17" s="75" t="s">
        <v>9</v>
      </c>
      <c r="P17" s="75" t="s">
        <v>11</v>
      </c>
      <c r="Q17" s="77"/>
      <c r="R17" s="14"/>
      <c r="S17" s="17"/>
      <c r="T17" s="77"/>
      <c r="U17" s="43"/>
      <c r="V17" s="17"/>
      <c r="W17" s="77"/>
      <c r="X17" s="14"/>
      <c r="Y17" s="17"/>
      <c r="Z17" s="77"/>
      <c r="AA17" s="14"/>
      <c r="AB17" s="17"/>
      <c r="AC17" s="77"/>
      <c r="AD17" s="14"/>
      <c r="AE17" s="17"/>
      <c r="AF17" s="79" t="str">
        <f>IF(OR(EXACT(Q17,R17),EXACT(T17,U17),EXACT(W17,X17),EXACT(Z17,AA17),EXACT(AC17,AD17),AND(R17="X",U17="X",X17="X",AA17="X",AD17="X"),OR(R17="M", U17="M",X17="M", AA17="M", AD17="M")),"",SUM(Q17,T17,W17,Z17,AC17))</f>
        <v/>
      </c>
      <c r="AG17" s="3" t="str">
        <f xml:space="preserve"> IF(AND(AND(R17="X",U17="X",X17="X",AA17="X",AD17="X"),SUM(Q17,T17,W17,Z17,AC17)=0,ISNUMBER(AF17)),"",IF(OR(R17="M",U17="M",X17="M",AA17="M",AD17="M"),"M",IF(AND(R17=U17,R17=X17,R17=AA17,R17=AD17,OR(R17="X",R17="W",R17="Z")),UPPER(R17),"")))</f>
        <v/>
      </c>
      <c r="AH17" s="2"/>
      <c r="AI17" s="110"/>
      <c r="AY17" s="4"/>
      <c r="AZ17" s="4"/>
      <c r="BA17" s="4"/>
      <c r="BB17" s="4"/>
      <c r="BC17" s="4"/>
      <c r="BD17" s="4"/>
      <c r="BE17" s="4"/>
      <c r="BF17" s="4"/>
      <c r="BG17" s="4"/>
      <c r="BH17" s="4"/>
      <c r="BI17" s="4"/>
      <c r="BJ17" s="4"/>
      <c r="BK17" s="4"/>
      <c r="BL17" s="4"/>
      <c r="BM17" s="4"/>
    </row>
    <row r="18" spans="2:65" ht="21" customHeight="1" x14ac:dyDescent="0.25">
      <c r="B18" s="143"/>
      <c r="C18" s="149"/>
      <c r="D18" s="261"/>
      <c r="E18" s="300" t="s">
        <v>530</v>
      </c>
      <c r="F18" s="301"/>
      <c r="G18" s="181" t="s">
        <v>29</v>
      </c>
      <c r="H18" s="181" t="s">
        <v>23</v>
      </c>
      <c r="I18" s="181" t="s">
        <v>23</v>
      </c>
      <c r="J18" s="181" t="s">
        <v>23</v>
      </c>
      <c r="K18" s="181" t="s">
        <v>11</v>
      </c>
      <c r="L18" s="181" t="s">
        <v>23</v>
      </c>
      <c r="M18" s="181" t="s">
        <v>23</v>
      </c>
      <c r="N18" s="75" t="s">
        <v>11</v>
      </c>
      <c r="O18" s="75" t="s">
        <v>11</v>
      </c>
      <c r="P18" s="75" t="s">
        <v>11</v>
      </c>
      <c r="Q18" s="79" t="str">
        <f>IF(OR(SUMPRODUCT(--(Q14:Q17=""),--(R14:R17=""))&gt;0,COUNTIF(R14:R17,"M")&gt;0, COUNTIF(R14:R17,"X")=4),"",SUM(Q14:Q17))</f>
        <v/>
      </c>
      <c r="R18" s="3" t="str">
        <f>IF(AND(COUNTIF(R14:R17,"X")=4,SUM(Q14:Q17)=0,ISNUMBER(Q18)),"",IF(COUNTIF(R14:R17,"M")&gt;0,"M", IF(AND(COUNTIF(R14:R17,R14)=4,OR(R14="X",R14="W",R14="Z")),UPPER(R14),"")))</f>
        <v/>
      </c>
      <c r="S18" s="2"/>
      <c r="T18" s="79" t="str">
        <f>IF(OR(SUMPRODUCT(--(T14:T17=""),--(U14:U17=""))&gt;0,COUNTIF(U14:U17,"M")&gt;0, COUNTIF(U14:U17,"X")=4),"",SUM(T14:T17))</f>
        <v/>
      </c>
      <c r="U18" s="3" t="str">
        <f>IF(AND(COUNTIF(U14:U17,"X")=4,SUM(T14:T17)=0,ISNUMBER(T18)),"",IF(COUNTIF(U14:U17,"M")&gt;0,"M", IF(AND(COUNTIF(U14:U17,U14)=4,OR(U14="X",U14="W",U14="Z")),UPPER(U14),"")))</f>
        <v/>
      </c>
      <c r="V18" s="2"/>
      <c r="W18" s="79" t="str">
        <f>IF(OR(SUMPRODUCT(--(W14:W17=""),--(X14:X17=""))&gt;0,COUNTIF(X14:X17,"M")&gt;0, COUNTIF(X14:X17,"X")=4),"",SUM(W14:W17))</f>
        <v/>
      </c>
      <c r="X18" s="3" t="str">
        <f>IF(AND(COUNTIF(X14:X17,"X")=4,SUM(W14:W17)=0,ISNUMBER(W18)),"",IF(COUNTIF(X14:X17,"M")&gt;0,"M", IF(AND(COUNTIF(X14:X17,X14)=4,OR(X14="X",X14="W",X14="Z")),UPPER(X14),"")))</f>
        <v/>
      </c>
      <c r="Y18" s="2"/>
      <c r="Z18" s="79" t="str">
        <f>IF(OR(SUMPRODUCT(--(Z14:Z17=""),--(AA14:AA17=""))&gt;0,COUNTIF(AA14:AA17,"M")&gt;0, COUNTIF(AA14:AA17,"X")=4),"",SUM(Z14:Z17))</f>
        <v/>
      </c>
      <c r="AA18" s="3" t="str">
        <f>IF(AND(COUNTIF(AA14:AA17,"X")=4,SUM(Z14:Z17)=0,ISNUMBER(Z18)),"",IF(COUNTIF(AA14:AA17,"M")&gt;0,"M", IF(AND(COUNTIF(AA14:AA17,AA14)=4,OR(AA14="X",AA14="W",AA14="Z")),UPPER(AA14),"")))</f>
        <v/>
      </c>
      <c r="AB18" s="2"/>
      <c r="AC18" s="79" t="str">
        <f>IF(OR(SUMPRODUCT(--(AC14:AC17=""),--(AD14:AD17=""))&gt;0,COUNTIF(AD14:AD17,"M")&gt;0, COUNTIF(AD14:AD17,"X")=4),"",SUM(AC14:AC17))</f>
        <v/>
      </c>
      <c r="AD18" s="3" t="str">
        <f>IF(AND(COUNTIF(AD14:AD17,"X")=4,SUM(AC14:AC17)=0,ISNUMBER(AC18)),"",IF(COUNTIF(AD14:AD17,"M")&gt;0,"M", IF(AND(COUNTIF(AD14:AD17,AD14)=4,OR(AD14="X",AD14="W",AD14="Z")),UPPER(AD14),"")))</f>
        <v/>
      </c>
      <c r="AE18" s="2"/>
      <c r="AF18" s="79" t="str">
        <f>IF(OR(SUMPRODUCT(--(AF14:AF17=""),--(AG14:AG17=""))&gt;0,COUNTIF(AG14:AG17,"M")&gt;0, COUNTIF(AG14:AG17,"X")=4),"",SUM(AF14:AF17))</f>
        <v/>
      </c>
      <c r="AG18" s="3" t="str">
        <f>IF(AND(COUNTIF(AG14:AG17,"X")=4,SUM(AF14:AF17)=0,ISNUMBER(AF18)),"",IF(COUNTIF(AG14:AG17,"M")&gt;0,"M", IF(AND(COUNTIF(AG14:AG17,AG14)=4,OR(AG14="X",AG14="W",AG14="Z")),UPPER(AG14),"")))</f>
        <v/>
      </c>
      <c r="AH18" s="2"/>
      <c r="AI18" s="110"/>
      <c r="AY18" s="4"/>
      <c r="AZ18" s="4"/>
      <c r="BA18" s="4"/>
      <c r="BB18" s="4"/>
      <c r="BC18" s="4"/>
      <c r="BD18" s="4"/>
      <c r="BE18" s="4"/>
      <c r="BF18" s="4"/>
      <c r="BG18" s="4"/>
      <c r="BH18" s="4"/>
      <c r="BI18" s="4"/>
      <c r="BJ18" s="4"/>
      <c r="BK18" s="4"/>
      <c r="BL18" s="4"/>
      <c r="BM18" s="4"/>
    </row>
    <row r="19" spans="2:65" ht="7.5" customHeight="1" x14ac:dyDescent="0.25">
      <c r="B19" s="143"/>
      <c r="C19" s="110"/>
      <c r="D19" s="110"/>
      <c r="E19" s="210"/>
      <c r="F19" s="210"/>
      <c r="G19" s="186"/>
      <c r="H19" s="186"/>
      <c r="I19" s="186"/>
      <c r="J19" s="186"/>
      <c r="K19" s="186"/>
      <c r="L19" s="186"/>
      <c r="M19" s="186"/>
      <c r="N19" s="89"/>
      <c r="O19" s="89"/>
      <c r="P19" s="89"/>
      <c r="Q19" s="211"/>
      <c r="R19" s="110"/>
      <c r="S19" s="110"/>
      <c r="T19" s="211"/>
      <c r="U19" s="110"/>
      <c r="V19" s="110"/>
      <c r="W19" s="211"/>
      <c r="X19" s="110"/>
      <c r="Y19" s="110"/>
      <c r="Z19" s="211"/>
      <c r="AA19" s="110"/>
      <c r="AB19" s="110"/>
      <c r="AC19" s="211"/>
      <c r="AD19" s="110"/>
      <c r="AE19" s="110"/>
      <c r="AF19" s="211"/>
      <c r="AG19" s="110"/>
      <c r="AH19" s="110"/>
      <c r="AI19" s="110"/>
      <c r="AY19" s="4"/>
      <c r="AZ19" s="4"/>
      <c r="BA19" s="4"/>
      <c r="BB19" s="4"/>
      <c r="BC19" s="4"/>
      <c r="BD19" s="4"/>
      <c r="BE19" s="4"/>
      <c r="BF19" s="4"/>
      <c r="BG19" s="4"/>
      <c r="BH19" s="4"/>
      <c r="BI19" s="4"/>
      <c r="BJ19" s="4"/>
      <c r="BK19" s="4"/>
      <c r="BL19" s="4"/>
      <c r="BM19" s="4"/>
    </row>
    <row r="20" spans="2:65" ht="21" customHeight="1" x14ac:dyDescent="0.25">
      <c r="B20" s="143"/>
      <c r="C20" s="149"/>
      <c r="D20" s="259" t="s">
        <v>550</v>
      </c>
      <c r="E20" s="288" t="s">
        <v>547</v>
      </c>
      <c r="F20" s="290"/>
      <c r="G20" s="181" t="s">
        <v>29</v>
      </c>
      <c r="H20" s="181" t="s">
        <v>23</v>
      </c>
      <c r="I20" s="181" t="s">
        <v>23</v>
      </c>
      <c r="J20" s="181" t="s">
        <v>23</v>
      </c>
      <c r="K20" s="181" t="s">
        <v>11</v>
      </c>
      <c r="L20" s="181" t="s">
        <v>23</v>
      </c>
      <c r="M20" s="181" t="s">
        <v>23</v>
      </c>
      <c r="N20" s="75" t="s">
        <v>11</v>
      </c>
      <c r="O20" s="75" t="s">
        <v>34</v>
      </c>
      <c r="P20" s="75" t="s">
        <v>30</v>
      </c>
      <c r="Q20" s="77"/>
      <c r="R20" s="14"/>
      <c r="S20" s="17"/>
      <c r="T20" s="77"/>
      <c r="U20" s="43"/>
      <c r="V20" s="17"/>
      <c r="W20" s="77"/>
      <c r="X20" s="14"/>
      <c r="Y20" s="17"/>
      <c r="Z20" s="77"/>
      <c r="AA20" s="14"/>
      <c r="AB20" s="17"/>
      <c r="AC20" s="77"/>
      <c r="AD20" s="14"/>
      <c r="AE20" s="17"/>
      <c r="AF20" s="79" t="str">
        <f>IF(OR(EXACT(Q20,R20),EXACT(T20,U20),EXACT(W20,X20),EXACT(Z20,AA20),EXACT(AC20,AD20),AND(R20="X",U20="X",X20="X",AA20="X",AD20="X"),OR(R20="M", U20="M",X20="M", AA20="M", AD20="M")),"",SUM(Q20,T20,W20,Z20,AC20))</f>
        <v/>
      </c>
      <c r="AG20" s="3" t="str">
        <f xml:space="preserve"> IF(AND(AND(R20="X",U20="X",X20="X",AA20="X",AD20="X"),SUM(Q20,T20,W20,Z20,AC20)=0,ISNUMBER(AF20)),"",IF(OR(R20="M",U20="M",X20="M",AA20="M",AD20="M"),"M",IF(AND(R20=U20,R20=X20,R20=AA20,R20=AD20,OR(R20="X",R20="W",R20="Z")),UPPER(R20),"")))</f>
        <v/>
      </c>
      <c r="AH20" s="2"/>
      <c r="AI20" s="110"/>
      <c r="AY20" s="4"/>
      <c r="AZ20" s="4"/>
      <c r="BA20" s="4"/>
      <c r="BB20" s="4"/>
      <c r="BC20" s="4"/>
      <c r="BD20" s="4"/>
      <c r="BE20" s="4"/>
      <c r="BF20" s="4"/>
      <c r="BG20" s="4"/>
      <c r="BH20" s="4"/>
      <c r="BI20" s="4"/>
      <c r="BJ20" s="4"/>
      <c r="BK20" s="4"/>
      <c r="BL20" s="4"/>
      <c r="BM20" s="4"/>
    </row>
    <row r="21" spans="2:65" ht="21" customHeight="1" x14ac:dyDescent="0.25">
      <c r="B21" s="143"/>
      <c r="C21" s="149"/>
      <c r="D21" s="260"/>
      <c r="E21" s="288" t="s">
        <v>548</v>
      </c>
      <c r="F21" s="290"/>
      <c r="G21" s="181" t="s">
        <v>29</v>
      </c>
      <c r="H21" s="181" t="s">
        <v>23</v>
      </c>
      <c r="I21" s="181" t="s">
        <v>23</v>
      </c>
      <c r="J21" s="181" t="s">
        <v>23</v>
      </c>
      <c r="K21" s="181" t="s">
        <v>11</v>
      </c>
      <c r="L21" s="181" t="s">
        <v>23</v>
      </c>
      <c r="M21" s="181" t="s">
        <v>23</v>
      </c>
      <c r="N21" s="75" t="s">
        <v>11</v>
      </c>
      <c r="O21" s="75" t="s">
        <v>33</v>
      </c>
      <c r="P21" s="75" t="s">
        <v>30</v>
      </c>
      <c r="Q21" s="77"/>
      <c r="R21" s="14"/>
      <c r="S21" s="17"/>
      <c r="T21" s="77"/>
      <c r="U21" s="43"/>
      <c r="V21" s="17"/>
      <c r="W21" s="77"/>
      <c r="X21" s="14"/>
      <c r="Y21" s="17"/>
      <c r="Z21" s="77"/>
      <c r="AA21" s="14"/>
      <c r="AB21" s="17"/>
      <c r="AC21" s="77"/>
      <c r="AD21" s="14"/>
      <c r="AE21" s="17"/>
      <c r="AF21" s="79" t="str">
        <f>IF(OR(EXACT(Q21,R21),EXACT(T21,U21),EXACT(W21,X21),EXACT(Z21,AA21),EXACT(AC21,AD21),AND(R21="X",U21="X",X21="X",AA21="X",AD21="X"),OR(R21="M", U21="M",X21="M", AA21="M", AD21="M")),"",SUM(Q21,T21,W21,Z21,AC21))</f>
        <v/>
      </c>
      <c r="AG21" s="3" t="str">
        <f xml:space="preserve"> IF(AND(AND(R21="X",U21="X",X21="X",AA21="X",AD21="X"),SUM(Q21,T21,W21,Z21,AC21)=0,ISNUMBER(AF21)),"",IF(OR(R21="M",U21="M",X21="M",AA21="M",AD21="M"),"M",IF(AND(R21=U21,R21=X21,R21=AA21,R21=AD21,OR(R21="X",R21="W",R21="Z")),UPPER(R21),"")))</f>
        <v/>
      </c>
      <c r="AH21" s="2"/>
      <c r="AI21" s="110"/>
      <c r="AY21" s="4"/>
      <c r="AZ21" s="4"/>
      <c r="BA21" s="4"/>
      <c r="BB21" s="4"/>
      <c r="BC21" s="4"/>
      <c r="BD21" s="4"/>
      <c r="BE21" s="4"/>
      <c r="BF21" s="4"/>
      <c r="BG21" s="4"/>
      <c r="BH21" s="4"/>
      <c r="BI21" s="4"/>
      <c r="BJ21" s="4"/>
      <c r="BK21" s="4"/>
      <c r="BL21" s="4"/>
      <c r="BM21" s="4"/>
    </row>
    <row r="22" spans="2:65" ht="21" customHeight="1" x14ac:dyDescent="0.25">
      <c r="B22" s="143"/>
      <c r="C22" s="149"/>
      <c r="D22" s="260"/>
      <c r="E22" s="288" t="s">
        <v>549</v>
      </c>
      <c r="F22" s="290"/>
      <c r="G22" s="181" t="s">
        <v>29</v>
      </c>
      <c r="H22" s="181" t="s">
        <v>23</v>
      </c>
      <c r="I22" s="181" t="s">
        <v>23</v>
      </c>
      <c r="J22" s="181" t="s">
        <v>23</v>
      </c>
      <c r="K22" s="181" t="s">
        <v>11</v>
      </c>
      <c r="L22" s="181" t="s">
        <v>23</v>
      </c>
      <c r="M22" s="181" t="s">
        <v>23</v>
      </c>
      <c r="N22" s="75" t="s">
        <v>11</v>
      </c>
      <c r="O22" s="75" t="s">
        <v>35</v>
      </c>
      <c r="P22" s="75" t="s">
        <v>30</v>
      </c>
      <c r="Q22" s="77"/>
      <c r="R22" s="14"/>
      <c r="S22" s="17"/>
      <c r="T22" s="77"/>
      <c r="U22" s="43"/>
      <c r="V22" s="17"/>
      <c r="W22" s="77"/>
      <c r="X22" s="14"/>
      <c r="Y22" s="17"/>
      <c r="Z22" s="77"/>
      <c r="AA22" s="14"/>
      <c r="AB22" s="17"/>
      <c r="AC22" s="77"/>
      <c r="AD22" s="14"/>
      <c r="AE22" s="17"/>
      <c r="AF22" s="79" t="str">
        <f>IF(OR(EXACT(Q22,R22),EXACT(T22,U22),EXACT(W22,X22),EXACT(Z22,AA22),EXACT(AC22,AD22),AND(R22="X",U22="X",X22="X",AA22="X",AD22="X"),OR(R22="M", U22="M",X22="M", AA22="M", AD22="M")),"",SUM(Q22,T22,W22,Z22,AC22))</f>
        <v/>
      </c>
      <c r="AG22" s="3" t="str">
        <f xml:space="preserve"> IF(AND(AND(R22="X",U22="X",X22="X",AA22="X",AD22="X"),SUM(Q22,T22,W22,Z22,AC22)=0,ISNUMBER(AF22)),"",IF(OR(R22="M",U22="M",X22="M",AA22="M",AD22="M"),"M",IF(AND(R22=U22,R22=X22,R22=AA22,R22=AD22,OR(R22="X",R22="W",R22="Z")),UPPER(R22),"")))</f>
        <v/>
      </c>
      <c r="AH22" s="2"/>
      <c r="AI22" s="110"/>
      <c r="AY22" s="4"/>
      <c r="AZ22" s="4"/>
      <c r="BA22" s="4"/>
      <c r="BB22" s="4"/>
      <c r="BC22" s="4"/>
      <c r="BD22" s="4"/>
      <c r="BE22" s="4"/>
      <c r="BF22" s="4"/>
      <c r="BG22" s="4"/>
      <c r="BH22" s="4"/>
      <c r="BI22" s="4"/>
      <c r="BJ22" s="4"/>
      <c r="BK22" s="4"/>
      <c r="BL22" s="4"/>
      <c r="BM22" s="4"/>
    </row>
    <row r="23" spans="2:65" ht="21" customHeight="1" x14ac:dyDescent="0.25">
      <c r="B23" s="143"/>
      <c r="C23" s="149"/>
      <c r="D23" s="260"/>
      <c r="E23" s="288" t="s">
        <v>492</v>
      </c>
      <c r="F23" s="290"/>
      <c r="G23" s="181" t="s">
        <v>29</v>
      </c>
      <c r="H23" s="181" t="s">
        <v>23</v>
      </c>
      <c r="I23" s="181" t="s">
        <v>23</v>
      </c>
      <c r="J23" s="181" t="s">
        <v>23</v>
      </c>
      <c r="K23" s="181" t="s">
        <v>11</v>
      </c>
      <c r="L23" s="181" t="s">
        <v>23</v>
      </c>
      <c r="M23" s="181" t="s">
        <v>23</v>
      </c>
      <c r="N23" s="75" t="s">
        <v>11</v>
      </c>
      <c r="O23" s="75" t="s">
        <v>9</v>
      </c>
      <c r="P23" s="75" t="s">
        <v>30</v>
      </c>
      <c r="Q23" s="77"/>
      <c r="R23" s="14"/>
      <c r="S23" s="17"/>
      <c r="T23" s="77"/>
      <c r="U23" s="43"/>
      <c r="V23" s="17"/>
      <c r="W23" s="77"/>
      <c r="X23" s="14"/>
      <c r="Y23" s="17"/>
      <c r="Z23" s="77"/>
      <c r="AA23" s="14"/>
      <c r="AB23" s="17"/>
      <c r="AC23" s="77"/>
      <c r="AD23" s="14"/>
      <c r="AE23" s="17"/>
      <c r="AF23" s="79" t="str">
        <f>IF(OR(EXACT(Q23,R23),EXACT(T23,U23),EXACT(W23,X23),EXACT(Z23,AA23),EXACT(AC23,AD23),AND(R23="X",U23="X",X23="X",AA23="X",AD23="X"),OR(R23="M", U23="M",X23="M", AA23="M", AD23="M")),"",SUM(Q23,T23,W23,Z23,AC23))</f>
        <v/>
      </c>
      <c r="AG23" s="3" t="str">
        <f xml:space="preserve"> IF(AND(AND(R23="X",U23="X",X23="X",AA23="X",AD23="X"),SUM(Q23,T23,W23,Z23,AC23)=0,ISNUMBER(AF23)),"",IF(OR(R23="M",U23="M",X23="M",AA23="M",AD23="M"),"M",IF(AND(R23=U23,R23=X23,R23=AA23,R23=AD23,OR(R23="X",R23="W",R23="Z")),UPPER(R23),"")))</f>
        <v/>
      </c>
      <c r="AH23" s="2"/>
      <c r="AI23" s="110"/>
      <c r="AY23" s="4"/>
      <c r="AZ23" s="4"/>
      <c r="BA23" s="4"/>
      <c r="BB23" s="4"/>
      <c r="BC23" s="4"/>
      <c r="BD23" s="4"/>
      <c r="BE23" s="4"/>
      <c r="BF23" s="4"/>
      <c r="BG23" s="4"/>
      <c r="BH23" s="4"/>
      <c r="BI23" s="4"/>
      <c r="BJ23" s="4"/>
      <c r="BK23" s="4"/>
      <c r="BL23" s="4"/>
      <c r="BM23" s="4"/>
    </row>
    <row r="24" spans="2:65" ht="21" customHeight="1" x14ac:dyDescent="0.25">
      <c r="B24" s="143"/>
      <c r="C24" s="149"/>
      <c r="D24" s="261"/>
      <c r="E24" s="300" t="s">
        <v>551</v>
      </c>
      <c r="F24" s="301"/>
      <c r="G24" s="181" t="s">
        <v>29</v>
      </c>
      <c r="H24" s="181" t="s">
        <v>23</v>
      </c>
      <c r="I24" s="181" t="s">
        <v>23</v>
      </c>
      <c r="J24" s="181" t="s">
        <v>23</v>
      </c>
      <c r="K24" s="181" t="s">
        <v>11</v>
      </c>
      <c r="L24" s="181" t="s">
        <v>23</v>
      </c>
      <c r="M24" s="181" t="s">
        <v>23</v>
      </c>
      <c r="N24" s="75" t="s">
        <v>11</v>
      </c>
      <c r="O24" s="75" t="s">
        <v>11</v>
      </c>
      <c r="P24" s="75" t="s">
        <v>30</v>
      </c>
      <c r="Q24" s="79" t="str">
        <f>IF(OR(SUMPRODUCT(--(Q20:Q23=""),--(R20:R23=""))&gt;0,COUNTIF(R20:R23,"M")&gt;0, COUNTIF(R20:R23,"X")=4),"",SUM(Q20:Q23))</f>
        <v/>
      </c>
      <c r="R24" s="3" t="str">
        <f>IF(AND(COUNTIF(R20:R23,"X")=4,SUM(Q20:Q23)=0,ISNUMBER(Q24)),"",IF(COUNTIF(R20:R23,"M")&gt;0,"M", IF(AND(COUNTIF(R20:R23,R20)=4,OR(R20="X",R20="W",R20="Z")),UPPER(R20),"")))</f>
        <v/>
      </c>
      <c r="S24" s="2"/>
      <c r="T24" s="79" t="str">
        <f>IF(OR(SUMPRODUCT(--(T20:T23=""),--(U20:U23=""))&gt;0,COUNTIF(U20:U23,"M")&gt;0, COUNTIF(U20:U23,"X")=4),"",SUM(T20:T23))</f>
        <v/>
      </c>
      <c r="U24" s="3" t="str">
        <f>IF(AND(COUNTIF(U20:U23,"X")=4,SUM(T20:T23)=0,ISNUMBER(T24)),"",IF(COUNTIF(U20:U23,"M")&gt;0,"M", IF(AND(COUNTIF(U20:U23,U20)=4,OR(U20="X",U20="W",U20="Z")),UPPER(U20),"")))</f>
        <v/>
      </c>
      <c r="V24" s="2"/>
      <c r="W24" s="79" t="str">
        <f>IF(OR(SUMPRODUCT(--(W20:W23=""),--(X20:X23=""))&gt;0,COUNTIF(X20:X23,"M")&gt;0, COUNTIF(X20:X23,"X")=4),"",SUM(W20:W23))</f>
        <v/>
      </c>
      <c r="X24" s="3" t="str">
        <f>IF(AND(COUNTIF(X20:X23,"X")=4,SUM(W20:W23)=0,ISNUMBER(W24)),"",IF(COUNTIF(X20:X23,"M")&gt;0,"M", IF(AND(COUNTIF(X20:X23,X20)=4,OR(X20="X",X20="W",X20="Z")),UPPER(X20),"")))</f>
        <v/>
      </c>
      <c r="Y24" s="2"/>
      <c r="Z24" s="79" t="str">
        <f>IF(OR(SUMPRODUCT(--(Z20:Z23=""),--(AA20:AA23=""))&gt;0,COUNTIF(AA20:AA23,"M")&gt;0, COUNTIF(AA20:AA23,"X")=4),"",SUM(Z20:Z23))</f>
        <v/>
      </c>
      <c r="AA24" s="3" t="str">
        <f>IF(AND(COUNTIF(AA20:AA23,"X")=4,SUM(Z20:Z23)=0,ISNUMBER(Z24)),"",IF(COUNTIF(AA20:AA23,"M")&gt;0,"M", IF(AND(COUNTIF(AA20:AA23,AA20)=4,OR(AA20="X",AA20="W",AA20="Z")),UPPER(AA20),"")))</f>
        <v/>
      </c>
      <c r="AB24" s="2"/>
      <c r="AC24" s="79" t="str">
        <f>IF(OR(SUMPRODUCT(--(AC20:AC23=""),--(AD20:AD23=""))&gt;0,COUNTIF(AD20:AD23,"M")&gt;0, COUNTIF(AD20:AD23,"X")=4),"",SUM(AC20:AC23))</f>
        <v/>
      </c>
      <c r="AD24" s="3" t="str">
        <f>IF(AND(COUNTIF(AD20:AD23,"X")=4,SUM(AC20:AC23)=0,ISNUMBER(AC24)),"",IF(COUNTIF(AD20:AD23,"M")&gt;0,"M", IF(AND(COUNTIF(AD20:AD23,AD20)=4,OR(AD20="X",AD20="W",AD20="Z")),UPPER(AD20),"")))</f>
        <v/>
      </c>
      <c r="AE24" s="2"/>
      <c r="AF24" s="79" t="str">
        <f>IF(OR(SUMPRODUCT(--(AF20:AF23=""),--(AG20:AG23=""))&gt;0,COUNTIF(AG20:AG23,"M")&gt;0, COUNTIF(AG20:AG23,"X")=4),"",SUM(AF20:AF23))</f>
        <v/>
      </c>
      <c r="AG24" s="3" t="str">
        <f>IF(AND(COUNTIF(AG20:AG23,"X")=4,SUM(AF20:AF23)=0,ISNUMBER(AF24)),"",IF(COUNTIF(AG20:AG23,"M")&gt;0,"M", IF(AND(COUNTIF(AG20:AG23,AG20)=4,OR(AG20="X",AG20="W",AG20="Z")),UPPER(AG20),"")))</f>
        <v/>
      </c>
      <c r="AH24" s="2"/>
      <c r="AI24" s="110"/>
      <c r="AY24" s="4"/>
      <c r="AZ24" s="4"/>
      <c r="BA24" s="4"/>
      <c r="BB24" s="4"/>
      <c r="BC24" s="4"/>
      <c r="BD24" s="4"/>
      <c r="BE24" s="4"/>
      <c r="BF24" s="4"/>
      <c r="BG24" s="4"/>
      <c r="BH24" s="4"/>
      <c r="BI24" s="4"/>
      <c r="BJ24" s="4"/>
      <c r="BK24" s="4"/>
      <c r="BL24" s="4"/>
      <c r="BM24" s="4"/>
    </row>
    <row r="25" spans="2:65" ht="21" customHeight="1" x14ac:dyDescent="0.25">
      <c r="B25" s="143"/>
      <c r="C25" s="110"/>
      <c r="D25" s="110"/>
      <c r="E25" s="110"/>
      <c r="F25" s="110"/>
      <c r="G25" s="186"/>
      <c r="H25" s="186"/>
      <c r="I25" s="186"/>
      <c r="J25" s="186"/>
      <c r="K25" s="186"/>
      <c r="L25" s="186"/>
      <c r="M25" s="186"/>
      <c r="N25" s="186"/>
      <c r="O25" s="186"/>
      <c r="P25" s="186"/>
      <c r="Q25" s="110"/>
      <c r="R25" s="110"/>
      <c r="S25" s="110"/>
      <c r="T25" s="110"/>
      <c r="U25" s="110"/>
      <c r="V25" s="110"/>
      <c r="W25" s="110"/>
      <c r="X25" s="110"/>
      <c r="Y25" s="110"/>
      <c r="Z25" s="110"/>
      <c r="AA25" s="110"/>
      <c r="AB25" s="110"/>
      <c r="AC25" s="110"/>
      <c r="AD25" s="110"/>
      <c r="AE25" s="110"/>
      <c r="AF25" s="110"/>
      <c r="AG25" s="110"/>
      <c r="AH25" s="110"/>
      <c r="AI25" s="110"/>
    </row>
    <row r="26" spans="2:65" hidden="1" x14ac:dyDescent="0.25">
      <c r="B26" s="143"/>
    </row>
    <row r="27" spans="2:65" hidden="1" x14ac:dyDescent="0.25">
      <c r="B27" s="143"/>
      <c r="G27" s="143"/>
      <c r="H27" s="143"/>
      <c r="I27" s="143"/>
      <c r="J27" s="143"/>
      <c r="K27" s="143"/>
      <c r="L27" s="143"/>
      <c r="M27" s="143"/>
      <c r="N27" s="143"/>
      <c r="O27" s="143"/>
      <c r="P27" s="143"/>
    </row>
    <row r="28" spans="2:65" hidden="1" x14ac:dyDescent="0.25">
      <c r="B28" s="143"/>
      <c r="G28" s="143"/>
      <c r="H28" s="143"/>
      <c r="I28" s="143"/>
      <c r="J28" s="143"/>
      <c r="K28" s="143"/>
      <c r="L28" s="143"/>
      <c r="M28" s="143"/>
      <c r="N28" s="143"/>
      <c r="O28" s="143"/>
      <c r="P28" s="143"/>
    </row>
    <row r="29" spans="2:65" hidden="1" x14ac:dyDescent="0.25">
      <c r="B29" s="143"/>
      <c r="G29" s="143"/>
      <c r="H29" s="143"/>
      <c r="I29" s="143"/>
      <c r="J29" s="143"/>
      <c r="K29" s="143"/>
      <c r="L29" s="143"/>
      <c r="M29" s="143"/>
      <c r="N29" s="143"/>
      <c r="O29" s="143"/>
      <c r="P29" s="143"/>
    </row>
    <row r="30" spans="2:65" hidden="1" x14ac:dyDescent="0.25">
      <c r="B30" s="143"/>
      <c r="G30" s="143"/>
      <c r="H30" s="143"/>
      <c r="I30" s="143"/>
      <c r="J30" s="143"/>
      <c r="K30" s="143"/>
      <c r="L30" s="143"/>
      <c r="M30" s="143"/>
      <c r="N30" s="143"/>
      <c r="O30" s="143"/>
      <c r="P30" s="143"/>
    </row>
    <row r="31" spans="2:65" hidden="1" x14ac:dyDescent="0.25">
      <c r="B31" s="143"/>
      <c r="G31" s="143"/>
      <c r="H31" s="143"/>
      <c r="I31" s="143"/>
      <c r="J31" s="143"/>
      <c r="K31" s="143"/>
      <c r="L31" s="143"/>
      <c r="M31" s="143"/>
      <c r="N31" s="143"/>
      <c r="O31" s="143"/>
      <c r="P31" s="143"/>
    </row>
    <row r="32" spans="2:65" hidden="1" x14ac:dyDescent="0.25">
      <c r="B32" s="143"/>
      <c r="G32" s="143"/>
      <c r="H32" s="143"/>
      <c r="I32" s="143"/>
      <c r="J32" s="143"/>
      <c r="K32" s="143"/>
      <c r="L32" s="143"/>
      <c r="M32" s="143"/>
      <c r="N32" s="143"/>
      <c r="O32" s="143"/>
      <c r="P32" s="143"/>
    </row>
    <row r="33" spans="2:16" hidden="1" x14ac:dyDescent="0.25">
      <c r="B33" s="143"/>
      <c r="G33" s="143"/>
      <c r="H33" s="143"/>
      <c r="I33" s="143"/>
      <c r="J33" s="143"/>
      <c r="K33" s="143"/>
      <c r="L33" s="143"/>
      <c r="M33" s="143"/>
      <c r="N33" s="143"/>
      <c r="O33" s="143"/>
      <c r="P33" s="143"/>
    </row>
    <row r="34" spans="2:16" hidden="1" x14ac:dyDescent="0.25">
      <c r="B34" s="143"/>
      <c r="G34" s="143"/>
      <c r="H34" s="143"/>
      <c r="I34" s="143"/>
      <c r="J34" s="143"/>
      <c r="K34" s="143"/>
      <c r="L34" s="143"/>
      <c r="M34" s="143"/>
      <c r="N34" s="143"/>
      <c r="O34" s="143"/>
      <c r="P34" s="143"/>
    </row>
    <row r="35" spans="2:16" hidden="1" x14ac:dyDescent="0.25">
      <c r="B35" s="143"/>
      <c r="G35" s="143"/>
      <c r="H35" s="143"/>
      <c r="I35" s="143"/>
      <c r="J35" s="143"/>
      <c r="K35" s="143"/>
      <c r="L35" s="143"/>
      <c r="M35" s="143"/>
      <c r="N35" s="143"/>
      <c r="O35" s="143"/>
      <c r="P35" s="143"/>
    </row>
    <row r="36" spans="2:16" hidden="1" x14ac:dyDescent="0.25">
      <c r="B36" s="143"/>
      <c r="G36" s="143"/>
      <c r="H36" s="143"/>
      <c r="I36" s="143"/>
      <c r="J36" s="143"/>
      <c r="K36" s="143"/>
      <c r="L36" s="143"/>
      <c r="M36" s="143"/>
      <c r="N36" s="143"/>
      <c r="O36" s="143"/>
      <c r="P36" s="143"/>
    </row>
    <row r="37" spans="2:16" x14ac:dyDescent="0.25">
      <c r="B37" s="143"/>
      <c r="G37" s="143"/>
      <c r="H37" s="143"/>
      <c r="I37" s="143"/>
      <c r="J37" s="143"/>
      <c r="K37" s="143"/>
      <c r="L37" s="143"/>
      <c r="M37" s="143"/>
      <c r="N37" s="143"/>
      <c r="O37" s="143"/>
      <c r="P37" s="143"/>
    </row>
    <row r="38" spans="2:16" x14ac:dyDescent="0.25">
      <c r="B38" s="143"/>
    </row>
    <row r="39" spans="2:16" x14ac:dyDescent="0.25">
      <c r="B39" s="143"/>
    </row>
    <row r="40" spans="2:16" x14ac:dyDescent="0.25">
      <c r="B40" s="143"/>
    </row>
    <row r="41" spans="2:16" x14ac:dyDescent="0.25">
      <c r="B41" s="143"/>
    </row>
    <row r="42" spans="2:16" x14ac:dyDescent="0.25">
      <c r="B42" s="143"/>
    </row>
  </sheetData>
  <sheetProtection algorithmName="SHA-512" hashValue="itw9fA1XIIWP8kw1pClPLO7nBNH16YkU58/3GjfrZF9LnCMqLK9jLwAveuF8L8FtyZrA9fwBgvAjvdHnmSsUng==" saltValue="zRpXc2B0g6pk3JIR6bFgFQ==" spinCount="100000" sheet="1" objects="1" scenarios="1" formatCells="0" formatColumns="0" formatRows="0" sort="0" autoFilter="0"/>
  <customSheetViews>
    <customSheetView guid="{AABB0023-C9D0-4D2D-A785-9541A15F04D9}" showGridLines="0" fitToPage="1" hiddenRows="1" hiddenColumns="1" topLeftCell="C1">
      <selection activeCell="D3" sqref="D3"/>
      <pageMargins left="0.23622047244094491" right="0.23622047244094491" top="0.74803149606299213" bottom="0.74803149606299213" header="0.31496062992125984" footer="0.31496062992125984"/>
      <printOptions horizontalCentered="1"/>
      <pageSetup paperSize="9" scale="73" fitToHeight="2" orientation="landscape" horizontalDpi="1200" verticalDpi="1200" r:id="rId1"/>
      <headerFooter>
        <oddFooter>&amp;C&amp;P&amp;R&amp;F</oddFooter>
      </headerFooter>
    </customSheetView>
    <customSheetView guid="{6A178A3F-7933-461E-AA9A-C2F3F364B75A}" showGridLines="0" fitToPage="1" hiddenRows="1" hiddenColumns="1" topLeftCell="C1">
      <selection activeCell="C1" sqref="C1"/>
      <pageMargins left="0.23622047244094491" right="0.23622047244094491" top="0.74803149606299213" bottom="0.74803149606299213" header="0.31496062992125984" footer="0.31496062992125984"/>
      <printOptions horizontalCentered="1"/>
      <pageSetup paperSize="9" scale="73" fitToHeight="2" orientation="landscape" horizontalDpi="1200" verticalDpi="1200" r:id="rId2"/>
      <headerFooter>
        <oddFooter>&amp;C&amp;P&amp;R&amp;F</oddFooter>
      </headerFooter>
    </customSheetView>
    <customSheetView guid="{A1C9D97C-046E-419A-93B9-3F9A91674148}" showGridLines="0" fitToPage="1" hiddenRows="1" hiddenColumns="1" topLeftCell="C1">
      <selection activeCell="S41" sqref="S41"/>
      <pageMargins left="0.23622047244094491" right="0.23622047244094491" top="0.74803149606299213" bottom="0.74803149606299213" header="0.31496062992125984" footer="0.31496062992125984"/>
      <printOptions horizontalCentered="1"/>
      <pageSetup paperSize="9" scale="73" fitToHeight="2" orientation="landscape" horizontalDpi="1200" verticalDpi="1200" r:id="rId3"/>
      <headerFooter>
        <oddFooter>&amp;C&amp;P&amp;R&amp;F</oddFooter>
      </headerFooter>
    </customSheetView>
    <customSheetView guid="{CAE2CA56-DE83-43E4-9AD9-03049E65F6EF}" showGridLines="0" fitToPage="1" hiddenRows="1" hiddenColumns="1" topLeftCell="C1">
      <selection activeCell="D3" sqref="D3"/>
      <pageMargins left="0.23622047244094491" right="0.23622047244094491" top="0.74803149606299213" bottom="0.74803149606299213" header="0.31496062992125984" footer="0.31496062992125984"/>
      <printOptions horizontalCentered="1"/>
      <pageSetup paperSize="9" scale="73" fitToHeight="2" orientation="landscape" horizontalDpi="1200" verticalDpi="1200" r:id="rId4"/>
      <headerFooter>
        <oddFooter>&amp;C&amp;P&amp;R&amp;F</oddFooter>
      </headerFooter>
    </customSheetView>
  </customSheetViews>
  <mergeCells count="21">
    <mergeCell ref="Q7:S7"/>
    <mergeCell ref="T7:V7"/>
    <mergeCell ref="W7:Y7"/>
    <mergeCell ref="Z7:AB7"/>
    <mergeCell ref="AC7:AE7"/>
    <mergeCell ref="Q6:AH6"/>
    <mergeCell ref="D6:D7"/>
    <mergeCell ref="E6:F7"/>
    <mergeCell ref="D20:D24"/>
    <mergeCell ref="E20:F20"/>
    <mergeCell ref="E21:F21"/>
    <mergeCell ref="E22:F22"/>
    <mergeCell ref="E23:F23"/>
    <mergeCell ref="E24:F24"/>
    <mergeCell ref="E18:F18"/>
    <mergeCell ref="D14:D18"/>
    <mergeCell ref="AF7:AH7"/>
    <mergeCell ref="E14:F14"/>
    <mergeCell ref="E15:F15"/>
    <mergeCell ref="E16:F16"/>
    <mergeCell ref="E17:F17"/>
  </mergeCells>
  <conditionalFormatting sqref="Q14:Q18 T14:T18 W14:W18 Z14:Z18 AC14:AC18 AF14:AF18">
    <cfRule type="expression" dxfId="21" priority="14">
      <formula xml:space="preserve"> OR(AND(Q14=0,Q14&lt;&gt;"",R14&lt;&gt;"Z",R14&lt;&gt;""),AND(Q14&gt;0,Q14&lt;&gt;"",R14&lt;&gt;"W",R14&lt;&gt;""),AND(Q14="", R14="W"))</formula>
    </cfRule>
  </conditionalFormatting>
  <conditionalFormatting sqref="R14:R18 U14:U18 X14:X18 AA14:AA18 AD14:AD18 AG14:AG18">
    <cfRule type="expression" dxfId="20" priority="13">
      <formula xml:space="preserve"> OR(AND(Q14=0,Q14&lt;&gt;"",R14&lt;&gt;"Z",R14&lt;&gt;""),AND(Q14&gt;0,Q14&lt;&gt;"",R14&lt;&gt;"W",R14&lt;&gt;""),AND(Q14="", R14="W"))</formula>
    </cfRule>
  </conditionalFormatting>
  <conditionalFormatting sqref="S14:S18 V14:V18 Y14:Y18 AB14:AB18 AE14:AE18 AH14:AH18">
    <cfRule type="expression" dxfId="19" priority="12">
      <formula xml:space="preserve"> AND(OR(R14="X",R14="W"),S14="")</formula>
    </cfRule>
  </conditionalFormatting>
  <conditionalFormatting sqref="AF18 Q18 T18 W18 Z18 AC18">
    <cfRule type="expression" dxfId="18" priority="15">
      <formula>OR(COUNTIF(R14:R17,"M")=4, COUNTIF(R14:R17,"X")=4)</formula>
    </cfRule>
    <cfRule type="expression" dxfId="17" priority="16">
      <formula>IF(OR(SUMPRODUCT(--(Q14:Q17=""),--(R14:R17=""))&gt;0,COUNTIF(R14:R17,"M")&gt;0, COUNTIF(R14:R17,"X")=4),"",SUM(Q14:Q17)) &lt;&gt; Q18</formula>
    </cfRule>
  </conditionalFormatting>
  <conditionalFormatting sqref="AG18 R18 U18 X18 AA18 AD18">
    <cfRule type="expression" dxfId="16" priority="17">
      <formula>OR(COUNTIF(R14:R17,"M")=4, COUNTIF(R14:R17,"X")=4)</formula>
    </cfRule>
    <cfRule type="expression" dxfId="15" priority="18">
      <formula>IF(AND(COUNTIF(R14:R17,"X")=4,SUM(Q14:Q17)=0,ISNUMBER(Q18)),"",IF(COUNTIF(R14:R17,"M")&gt;0,"M", IF(AND(COUNTIF(R14:R17,R14)=4,OR(R14="X",R14="W",R14="Z")),UPPER(R14),""))) &lt;&gt; R18</formula>
    </cfRule>
  </conditionalFormatting>
  <conditionalFormatting sqref="AF14:AF17">
    <cfRule type="expression" dxfId="14" priority="19">
      <formula>OR(AND(R14="X",U14="X",X14="X",AA14="X",AD14="X"),AND(R14="M", U14="M",X14="M", AA14="M", AD14="M"))</formula>
    </cfRule>
  </conditionalFormatting>
  <conditionalFormatting sqref="AF14:AF17">
    <cfRule type="expression" dxfId="13" priority="20">
      <formula>IF(OR(EXACT(Q14,R14),EXACT(T14,U14),EXACT(W14,X14),EXACT(Z14,AA14),EXACT(AC14,AD14),AND(R14="X",U14="X",X14="X",AA14="X",AD14="X"),OR(R14="M", U14="M",X14="M", AA14="M", AD14="M")),"",SUM(Q14,T14,W14,Z14,AC14)) &lt;&gt; AF14</formula>
    </cfRule>
  </conditionalFormatting>
  <conditionalFormatting sqref="AG14:AG17">
    <cfRule type="expression" dxfId="12" priority="21">
      <formula>OR(AND(R14="X",U14="X",X14="X",AA14="X",AD14="X"),AND(R14="M", U14="M",X14="M", AA14="M", AD14="M"))</formula>
    </cfRule>
  </conditionalFormatting>
  <conditionalFormatting sqref="AG14:AG17">
    <cfRule type="expression" dxfId="11" priority="22">
      <formula xml:space="preserve"> IF(AND(AND(R14="X",U14="X",X14="X",AA14="X",AD14="X"),SUM(Q14,T14,W14,Z14,AC14)=0,ISNUMBER(AF14)),"",IF(OR(R14="M",U14="M",X14="M",AA14="M",AD14="M"),"M",IF(AND(R14=U14,R14=X14,R14=AA14,R14=AD14,OR(R14="X",R14="W",R14="Z")),UPPER(R14),""))) &lt;&gt; AG14</formula>
    </cfRule>
  </conditionalFormatting>
  <conditionalFormatting sqref="Q20:Q24 T20:T24 W20:W24 Z20:Z24 AC20:AC24 AF20:AF24">
    <cfRule type="expression" dxfId="10" priority="3">
      <formula xml:space="preserve"> OR(AND(Q20=0,Q20&lt;&gt;"",R20&lt;&gt;"Z",R20&lt;&gt;""),AND(Q20&gt;0,Q20&lt;&gt;"",R20&lt;&gt;"W",R20&lt;&gt;""),AND(Q20="", R20="W"))</formula>
    </cfRule>
  </conditionalFormatting>
  <conditionalFormatting sqref="R20:R24 U20:U24 X20:X24 AA20:AA24 AD20:AD24 AG20:AG24">
    <cfRule type="expression" dxfId="9" priority="2">
      <formula xml:space="preserve"> OR(AND(Q20=0,Q20&lt;&gt;"",R20&lt;&gt;"Z",R20&lt;&gt;""),AND(Q20&gt;0,Q20&lt;&gt;"",R20&lt;&gt;"W",R20&lt;&gt;""),AND(Q20="", R20="W"))</formula>
    </cfRule>
  </conditionalFormatting>
  <conditionalFormatting sqref="S20:S24 V20:V24 Y20:Y24 AB20:AB24 AE20:AE24 AH20:AH24">
    <cfRule type="expression" dxfId="8" priority="1">
      <formula xml:space="preserve"> AND(OR(R20="X",R20="W"),S20="")</formula>
    </cfRule>
  </conditionalFormatting>
  <conditionalFormatting sqref="AF24 Q24 T24 W24 Z24 AC24">
    <cfRule type="expression" dxfId="7" priority="4">
      <formula>OR(COUNTIF(R20:R23,"M")=4, COUNTIF(R20:R23,"X")=4)</formula>
    </cfRule>
    <cfRule type="expression" dxfId="6" priority="5">
      <formula>IF(OR(SUMPRODUCT(--(Q20:Q23=""),--(R20:R23=""))&gt;0,COUNTIF(R20:R23,"M")&gt;0, COUNTIF(R20:R23,"X")=4),"",SUM(Q20:Q23)) &lt;&gt; Q24</formula>
    </cfRule>
  </conditionalFormatting>
  <conditionalFormatting sqref="AG24 R24 U24 X24 AA24 AD24">
    <cfRule type="expression" dxfId="5" priority="6">
      <formula>OR(COUNTIF(R20:R23,"M")=4, COUNTIF(R20:R23,"X")=4)</formula>
    </cfRule>
    <cfRule type="expression" dxfId="4" priority="7">
      <formula>IF(AND(COUNTIF(R20:R23,"X")=4,SUM(Q20:Q23)=0,ISNUMBER(Q24)),"",IF(COUNTIF(R20:R23,"M")&gt;0,"M", IF(AND(COUNTIF(R20:R23,R20)=4,OR(R20="X",R20="W",R20="Z")),UPPER(R20),""))) &lt;&gt; R24</formula>
    </cfRule>
  </conditionalFormatting>
  <conditionalFormatting sqref="AF20:AF23">
    <cfRule type="expression" dxfId="3" priority="8">
      <formula>OR(AND(R20="X",U20="X",X20="X",AA20="X",AD20="X"),AND(R20="M", U20="M",X20="M", AA20="M", AD20="M"))</formula>
    </cfRule>
  </conditionalFormatting>
  <conditionalFormatting sqref="AF20:AF23">
    <cfRule type="expression" dxfId="2" priority="9">
      <formula>IF(OR(EXACT(Q20,R20),EXACT(T20,U20),EXACT(W20,X20),EXACT(Z20,AA20),EXACT(AC20,AD20),AND(R20="X",U20="X",X20="X",AA20="X",AD20="X"),OR(R20="M", U20="M",X20="M", AA20="M", AD20="M")),"",SUM(Q20,T20,W20,Z20,AC20)) &lt;&gt; AF20</formula>
    </cfRule>
  </conditionalFormatting>
  <conditionalFormatting sqref="AG20:AG23">
    <cfRule type="expression" dxfId="1" priority="10">
      <formula>OR(AND(R20="X",U20="X",X20="X",AA20="X",AD20="X"),AND(R20="M", U20="M",X20="M", AA20="M", AD20="M"))</formula>
    </cfRule>
  </conditionalFormatting>
  <conditionalFormatting sqref="AG20:AG23">
    <cfRule type="expression" dxfId="0" priority="11">
      <formula xml:space="preserve"> IF(AND(AND(R20="X",U20="X",X20="X",AA20="X",AD20="X"),SUM(Q20,T20,W20,Z20,AC20)=0,ISNUMBER(AF20)),"",IF(OR(R20="M",U20="M",X20="M",AA20="M",AD20="M"),"M",IF(AND(R20=U20,R20=X20,R20=AA20,R20=AD20,OR(R20="X",R20="W",R20="Z")),UPPER(R20),""))) &lt;&gt; AG20</formula>
    </cfRule>
  </conditionalFormatting>
  <dataValidations count="5">
    <dataValidation allowBlank="1" showInputMessage="1" showErrorMessage="1" sqref="Q19:AH19 A1:B8 P1:AH7 Q8:AH13 Q25:AH1048576 P8:P1048576 A10:B1048576 AI1:XFD1048576 C1:C1048576 E1:E3 D1:D4 D6 G1:O1048576 F1:F5 D8:F1048576"/>
    <dataValidation type="decimal" operator="greaterThanOrEqual" allowBlank="1" showInputMessage="1" showErrorMessage="1" errorTitle="Entrée non valide" error="Veuillez entrer une valeur numérique" sqref="Q14:Q18 T14:T18 W14:W18 Z14:Z18 AC14:AC18 AF14:AF18 Q20:Q24 T20:T24 W20:W24 Z20:Z24 AC20:AC24 AF20:AF24">
      <formula1>0</formula1>
    </dataValidation>
    <dataValidation type="list" allowBlank="1" showDropDown="1" showInputMessage="1" showErrorMessage="1" errorTitle="Entrée non valide" error="Veuillez entrer l'un des codes suivants (majuscules seulement) :_x000a_M - Manquant_x000a_W - Inclut des données d'une autre catégorie_x000a_X - Données incluses dans une autre catégorie_x000a_Z - Ne s'applique pas" sqref="R14:R18 U14:U18 X14:X18 AA14:AA18 AD14:AD18 AG14:AG18 R20:R24 U20:U24 X20:X24 AA20:AA24 AD20:AD24 AG20:AG24">
      <formula1>"Z,M,X,W"</formula1>
    </dataValidation>
    <dataValidation type="textLength" allowBlank="1" showInputMessage="1" showErrorMessage="1" errorTitle="Entrée non valide" error="La longueur du texte devrait être comprise entre 2 et 500 caractères" sqref="S14:S18 V14:V18 Y14:Y18 AB14:AB18 AE14:AE18 AH14:AH18 S20:S24 V20:V24 Y20:Y24 AB20:AB24 AE20:AE24 AH20:AH24">
      <formula1>2</formula1>
      <formula2>500</formula2>
    </dataValidation>
    <dataValidation type="list" allowBlank="1" showInputMessage="1" showErrorMessage="1" sqref="E4">
      <formula1>"2018,2017,2016,2015,2014, 2013, 2012, 2011, 2010, 2009, 2008, 2007, 2006, 2005"</formula1>
    </dataValidation>
  </dataValidations>
  <printOptions horizontalCentered="1"/>
  <pageMargins left="0.23622047244094491" right="0.23622047244094491" top="0.74803149606299213" bottom="0.74803149606299213" header="0.31496062992125984" footer="0.31496062992125984"/>
  <pageSetup paperSize="9" scale="73" fitToHeight="2" orientation="landscape" horizontalDpi="1200" verticalDpi="1200" r:id="rId5"/>
  <headerFooter>
    <oddFooter>&amp;C&amp;P&amp;R&amp;F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215"/>
  <sheetViews>
    <sheetView showGridLines="0" zoomScaleNormal="100" workbookViewId="0">
      <selection sqref="A1:C1"/>
    </sheetView>
  </sheetViews>
  <sheetFormatPr defaultColWidth="8.85546875" defaultRowHeight="15" x14ac:dyDescent="0.25"/>
  <cols>
    <col min="1" max="2" width="20.5703125" style="5" customWidth="1"/>
    <col min="3" max="8" width="8.85546875" style="5"/>
    <col min="9" max="9" width="25.42578125" style="5" customWidth="1"/>
    <col min="10" max="16384" width="8.85546875" style="5"/>
  </cols>
  <sheetData>
    <row r="1" spans="1:11" x14ac:dyDescent="0.25">
      <c r="A1" s="302" t="s">
        <v>369</v>
      </c>
      <c r="B1" s="302"/>
      <c r="C1" s="302"/>
      <c r="H1" s="5" t="s">
        <v>333</v>
      </c>
      <c r="I1" s="6" t="s">
        <v>552</v>
      </c>
      <c r="J1" s="6"/>
      <c r="K1" s="6"/>
    </row>
    <row r="2" spans="1:11" x14ac:dyDescent="0.25">
      <c r="A2" s="7" t="s">
        <v>53</v>
      </c>
      <c r="B2" s="7" t="s">
        <v>54</v>
      </c>
      <c r="C2" s="7" t="s">
        <v>55</v>
      </c>
      <c r="I2" s="6" t="s">
        <v>553</v>
      </c>
    </row>
    <row r="3" spans="1:11" x14ac:dyDescent="0.25">
      <c r="A3" s="65">
        <v>1</v>
      </c>
      <c r="B3" s="65" t="s">
        <v>9</v>
      </c>
      <c r="C3" s="65" t="s">
        <v>563</v>
      </c>
      <c r="I3" s="5" t="s">
        <v>554</v>
      </c>
    </row>
    <row r="4" spans="1:11" x14ac:dyDescent="0.25">
      <c r="A4" s="66">
        <v>2</v>
      </c>
      <c r="B4" s="66" t="s">
        <v>56</v>
      </c>
      <c r="C4" s="67" t="s">
        <v>57</v>
      </c>
      <c r="I4" s="5" t="s">
        <v>555</v>
      </c>
    </row>
    <row r="5" spans="1:11" x14ac:dyDescent="0.25">
      <c r="A5" s="66">
        <v>3</v>
      </c>
      <c r="B5" s="66" t="s">
        <v>58</v>
      </c>
      <c r="C5" s="67" t="s">
        <v>564</v>
      </c>
      <c r="I5" s="5" t="s">
        <v>556</v>
      </c>
    </row>
    <row r="6" spans="1:11" x14ac:dyDescent="0.25">
      <c r="A6" s="66">
        <v>4</v>
      </c>
      <c r="B6" s="66" t="s">
        <v>59</v>
      </c>
      <c r="C6" s="67" t="s">
        <v>565</v>
      </c>
      <c r="I6" s="5" t="s">
        <v>332</v>
      </c>
    </row>
    <row r="7" spans="1:11" x14ac:dyDescent="0.25">
      <c r="A7" s="66">
        <v>5</v>
      </c>
      <c r="B7" s="66" t="s">
        <v>60</v>
      </c>
      <c r="C7" s="67" t="s">
        <v>566</v>
      </c>
    </row>
    <row r="8" spans="1:11" x14ac:dyDescent="0.25">
      <c r="A8" s="66">
        <v>6</v>
      </c>
      <c r="B8" s="66" t="s">
        <v>61</v>
      </c>
      <c r="C8" s="67" t="s">
        <v>62</v>
      </c>
      <c r="H8" s="5" t="s">
        <v>334</v>
      </c>
      <c r="I8" s="5" t="s">
        <v>557</v>
      </c>
      <c r="J8" s="5">
        <v>1</v>
      </c>
    </row>
    <row r="9" spans="1:11" x14ac:dyDescent="0.25">
      <c r="A9" s="66">
        <v>7</v>
      </c>
      <c r="B9" s="66" t="s">
        <v>63</v>
      </c>
      <c r="C9" s="67" t="s">
        <v>64</v>
      </c>
      <c r="I9" s="5" t="s">
        <v>558</v>
      </c>
      <c r="J9" s="5">
        <v>2</v>
      </c>
    </row>
    <row r="10" spans="1:11" x14ac:dyDescent="0.25">
      <c r="A10" s="66">
        <v>8</v>
      </c>
      <c r="B10" s="66" t="s">
        <v>65</v>
      </c>
      <c r="C10" s="67" t="s">
        <v>567</v>
      </c>
      <c r="I10" s="5" t="s">
        <v>376</v>
      </c>
      <c r="J10" s="5">
        <v>3</v>
      </c>
    </row>
    <row r="11" spans="1:11" x14ac:dyDescent="0.25">
      <c r="A11" s="66">
        <v>9</v>
      </c>
      <c r="B11" s="66" t="s">
        <v>66</v>
      </c>
      <c r="C11" s="67" t="s">
        <v>568</v>
      </c>
      <c r="I11" s="5" t="s">
        <v>559</v>
      </c>
      <c r="J11" s="5">
        <v>4</v>
      </c>
    </row>
    <row r="12" spans="1:11" x14ac:dyDescent="0.25">
      <c r="A12" s="66">
        <v>10</v>
      </c>
      <c r="B12" s="66" t="s">
        <v>67</v>
      </c>
      <c r="C12" s="67" t="s">
        <v>569</v>
      </c>
    </row>
    <row r="13" spans="1:11" x14ac:dyDescent="0.25">
      <c r="A13" s="66">
        <v>11</v>
      </c>
      <c r="B13" s="66" t="s">
        <v>68</v>
      </c>
      <c r="C13" s="67" t="s">
        <v>69</v>
      </c>
      <c r="H13" s="5" t="s">
        <v>335</v>
      </c>
    </row>
    <row r="14" spans="1:11" x14ac:dyDescent="0.25">
      <c r="A14" s="66">
        <v>12</v>
      </c>
      <c r="B14" s="66" t="s">
        <v>70</v>
      </c>
      <c r="C14" s="67" t="s">
        <v>570</v>
      </c>
      <c r="I14" s="5" t="s">
        <v>560</v>
      </c>
      <c r="J14" s="5">
        <v>1</v>
      </c>
    </row>
    <row r="15" spans="1:11" x14ac:dyDescent="0.25">
      <c r="A15" s="66">
        <v>13</v>
      </c>
      <c r="B15" s="66" t="s">
        <v>71</v>
      </c>
      <c r="C15" s="67" t="s">
        <v>571</v>
      </c>
      <c r="I15" s="5" t="s">
        <v>561</v>
      </c>
      <c r="J15" s="5">
        <v>2</v>
      </c>
    </row>
    <row r="16" spans="1:11" x14ac:dyDescent="0.25">
      <c r="A16" s="66">
        <v>14</v>
      </c>
      <c r="B16" s="66" t="s">
        <v>72</v>
      </c>
      <c r="C16" s="67" t="s">
        <v>572</v>
      </c>
      <c r="I16" s="5" t="s">
        <v>562</v>
      </c>
      <c r="J16" s="5">
        <v>3</v>
      </c>
    </row>
    <row r="17" spans="1:3" x14ac:dyDescent="0.25">
      <c r="A17" s="66">
        <v>15</v>
      </c>
      <c r="B17" s="66" t="s">
        <v>73</v>
      </c>
      <c r="C17" s="67" t="s">
        <v>74</v>
      </c>
    </row>
    <row r="18" spans="1:3" x14ac:dyDescent="0.25">
      <c r="A18" s="66">
        <v>16</v>
      </c>
      <c r="B18" s="66" t="s">
        <v>75</v>
      </c>
      <c r="C18" s="67" t="s">
        <v>573</v>
      </c>
    </row>
    <row r="19" spans="1:3" x14ac:dyDescent="0.25">
      <c r="A19" s="66">
        <v>17</v>
      </c>
      <c r="B19" s="66" t="s">
        <v>76</v>
      </c>
      <c r="C19" s="67" t="s">
        <v>77</v>
      </c>
    </row>
    <row r="20" spans="1:3" x14ac:dyDescent="0.25">
      <c r="A20" s="66">
        <v>18</v>
      </c>
      <c r="B20" s="66" t="s">
        <v>78</v>
      </c>
      <c r="C20" s="67" t="s">
        <v>574</v>
      </c>
    </row>
    <row r="21" spans="1:3" x14ac:dyDescent="0.25">
      <c r="A21" s="66">
        <v>19</v>
      </c>
      <c r="B21" s="66" t="s">
        <v>79</v>
      </c>
      <c r="C21" s="67" t="s">
        <v>575</v>
      </c>
    </row>
    <row r="22" spans="1:3" x14ac:dyDescent="0.25">
      <c r="A22" s="66">
        <v>20</v>
      </c>
      <c r="B22" s="66" t="s">
        <v>80</v>
      </c>
      <c r="C22" s="67" t="s">
        <v>576</v>
      </c>
    </row>
    <row r="23" spans="1:3" x14ac:dyDescent="0.25">
      <c r="A23" s="66">
        <v>21</v>
      </c>
      <c r="B23" s="66" t="s">
        <v>81</v>
      </c>
      <c r="C23" s="67" t="s">
        <v>82</v>
      </c>
    </row>
    <row r="24" spans="1:3" x14ac:dyDescent="0.25">
      <c r="A24" s="66">
        <v>22</v>
      </c>
      <c r="B24" s="66" t="s">
        <v>83</v>
      </c>
      <c r="C24" s="67" t="s">
        <v>694</v>
      </c>
    </row>
    <row r="25" spans="1:3" x14ac:dyDescent="0.25">
      <c r="A25" s="66">
        <v>23</v>
      </c>
      <c r="B25" s="66" t="s">
        <v>84</v>
      </c>
      <c r="C25" s="67" t="s">
        <v>577</v>
      </c>
    </row>
    <row r="26" spans="1:3" x14ac:dyDescent="0.25">
      <c r="A26" s="66">
        <v>24</v>
      </c>
      <c r="B26" s="66" t="s">
        <v>85</v>
      </c>
      <c r="C26" s="67" t="s">
        <v>578</v>
      </c>
    </row>
    <row r="27" spans="1:3" x14ac:dyDescent="0.25">
      <c r="A27" s="66">
        <v>25</v>
      </c>
      <c r="B27" s="66" t="s">
        <v>86</v>
      </c>
      <c r="C27" s="67" t="s">
        <v>579</v>
      </c>
    </row>
    <row r="28" spans="1:3" x14ac:dyDescent="0.25">
      <c r="A28" s="66">
        <v>26</v>
      </c>
      <c r="B28" s="66" t="s">
        <v>87</v>
      </c>
      <c r="C28" s="67" t="s">
        <v>580</v>
      </c>
    </row>
    <row r="29" spans="1:3" x14ac:dyDescent="0.25">
      <c r="A29" s="66">
        <v>27</v>
      </c>
      <c r="B29" s="66" t="s">
        <v>88</v>
      </c>
      <c r="C29" s="67" t="s">
        <v>89</v>
      </c>
    </row>
    <row r="30" spans="1:3" x14ac:dyDescent="0.25">
      <c r="A30" s="66">
        <v>28</v>
      </c>
      <c r="B30" s="66" t="s">
        <v>90</v>
      </c>
      <c r="C30" s="67" t="s">
        <v>581</v>
      </c>
    </row>
    <row r="31" spans="1:3" x14ac:dyDescent="0.25">
      <c r="A31" s="66">
        <v>29</v>
      </c>
      <c r="B31" s="66" t="s">
        <v>91</v>
      </c>
      <c r="C31" s="67" t="s">
        <v>582</v>
      </c>
    </row>
    <row r="32" spans="1:3" x14ac:dyDescent="0.25">
      <c r="A32" s="66">
        <v>30</v>
      </c>
      <c r="B32" s="66" t="s">
        <v>92</v>
      </c>
      <c r="C32" s="67" t="s">
        <v>583</v>
      </c>
    </row>
    <row r="33" spans="1:3" x14ac:dyDescent="0.25">
      <c r="A33" s="66">
        <v>31</v>
      </c>
      <c r="B33" s="66" t="s">
        <v>93</v>
      </c>
      <c r="C33" s="67" t="s">
        <v>584</v>
      </c>
    </row>
    <row r="34" spans="1:3" x14ac:dyDescent="0.25">
      <c r="A34" s="66">
        <v>32</v>
      </c>
      <c r="B34" s="66" t="s">
        <v>94</v>
      </c>
      <c r="C34" s="67" t="s">
        <v>95</v>
      </c>
    </row>
    <row r="35" spans="1:3" x14ac:dyDescent="0.25">
      <c r="A35" s="66">
        <v>33</v>
      </c>
      <c r="B35" s="66" t="s">
        <v>96</v>
      </c>
      <c r="C35" s="67" t="s">
        <v>97</v>
      </c>
    </row>
    <row r="36" spans="1:3" x14ac:dyDescent="0.25">
      <c r="A36" s="66">
        <v>34</v>
      </c>
      <c r="B36" s="66" t="s">
        <v>98</v>
      </c>
      <c r="C36" s="67" t="s">
        <v>99</v>
      </c>
    </row>
    <row r="37" spans="1:3" x14ac:dyDescent="0.25">
      <c r="A37" s="66">
        <v>35</v>
      </c>
      <c r="B37" s="66" t="s">
        <v>100</v>
      </c>
      <c r="C37" s="67" t="s">
        <v>585</v>
      </c>
    </row>
    <row r="38" spans="1:3" x14ac:dyDescent="0.25">
      <c r="A38" s="66">
        <v>36</v>
      </c>
      <c r="B38" s="66" t="s">
        <v>101</v>
      </c>
      <c r="C38" s="67" t="s">
        <v>695</v>
      </c>
    </row>
    <row r="39" spans="1:3" x14ac:dyDescent="0.25">
      <c r="A39" s="66">
        <v>37</v>
      </c>
      <c r="B39" s="66" t="s">
        <v>102</v>
      </c>
      <c r="C39" s="67" t="s">
        <v>103</v>
      </c>
    </row>
    <row r="40" spans="1:3" x14ac:dyDescent="0.25">
      <c r="A40" s="66">
        <v>38</v>
      </c>
      <c r="B40" s="66" t="s">
        <v>104</v>
      </c>
      <c r="C40" s="67" t="s">
        <v>586</v>
      </c>
    </row>
    <row r="41" spans="1:3" x14ac:dyDescent="0.25">
      <c r="A41" s="66">
        <v>39</v>
      </c>
      <c r="B41" s="66" t="s">
        <v>105</v>
      </c>
      <c r="C41" s="67" t="s">
        <v>587</v>
      </c>
    </row>
    <row r="42" spans="1:3" x14ac:dyDescent="0.25">
      <c r="A42" s="66">
        <v>40</v>
      </c>
      <c r="B42" s="66" t="s">
        <v>106</v>
      </c>
      <c r="C42" s="67" t="s">
        <v>696</v>
      </c>
    </row>
    <row r="43" spans="1:3" x14ac:dyDescent="0.25">
      <c r="A43" s="66">
        <v>41</v>
      </c>
      <c r="B43" s="66" t="s">
        <v>107</v>
      </c>
      <c r="C43" s="67" t="s">
        <v>588</v>
      </c>
    </row>
    <row r="44" spans="1:3" x14ac:dyDescent="0.25">
      <c r="A44" s="66">
        <v>42</v>
      </c>
      <c r="B44" s="66" t="s">
        <v>108</v>
      </c>
      <c r="C44" s="67" t="s">
        <v>589</v>
      </c>
    </row>
    <row r="45" spans="1:3" x14ac:dyDescent="0.25">
      <c r="A45" s="66">
        <v>43</v>
      </c>
      <c r="B45" s="66" t="s">
        <v>109</v>
      </c>
      <c r="C45" s="67" t="s">
        <v>590</v>
      </c>
    </row>
    <row r="46" spans="1:3" x14ac:dyDescent="0.25">
      <c r="A46" s="66">
        <v>44</v>
      </c>
      <c r="B46" s="66" t="s">
        <v>110</v>
      </c>
      <c r="C46" s="67" t="s">
        <v>591</v>
      </c>
    </row>
    <row r="47" spans="1:3" x14ac:dyDescent="0.25">
      <c r="A47" s="66">
        <v>45</v>
      </c>
      <c r="B47" s="66" t="s">
        <v>111</v>
      </c>
      <c r="C47" s="67" t="s">
        <v>592</v>
      </c>
    </row>
    <row r="48" spans="1:3" x14ac:dyDescent="0.25">
      <c r="A48" s="66">
        <v>46</v>
      </c>
      <c r="B48" s="66" t="s">
        <v>112</v>
      </c>
      <c r="C48" s="67" t="s">
        <v>697</v>
      </c>
    </row>
    <row r="49" spans="1:3" x14ac:dyDescent="0.25">
      <c r="A49" s="66">
        <v>47</v>
      </c>
      <c r="B49" s="66" t="s">
        <v>113</v>
      </c>
      <c r="C49" s="67" t="s">
        <v>114</v>
      </c>
    </row>
    <row r="50" spans="1:3" x14ac:dyDescent="0.25">
      <c r="A50" s="66">
        <v>48</v>
      </c>
      <c r="B50" s="66" t="s">
        <v>115</v>
      </c>
      <c r="C50" s="67" t="s">
        <v>593</v>
      </c>
    </row>
    <row r="51" spans="1:3" x14ac:dyDescent="0.25">
      <c r="A51" s="66">
        <v>49</v>
      </c>
      <c r="B51" s="66" t="s">
        <v>116</v>
      </c>
      <c r="C51" s="67" t="s">
        <v>117</v>
      </c>
    </row>
    <row r="52" spans="1:3" x14ac:dyDescent="0.25">
      <c r="A52" s="66">
        <v>50</v>
      </c>
      <c r="B52" s="66" t="s">
        <v>118</v>
      </c>
      <c r="C52" s="67" t="s">
        <v>119</v>
      </c>
    </row>
    <row r="53" spans="1:3" x14ac:dyDescent="0.25">
      <c r="A53" s="66">
        <v>51</v>
      </c>
      <c r="B53" s="66" t="s">
        <v>120</v>
      </c>
      <c r="C53" s="67" t="s">
        <v>594</v>
      </c>
    </row>
    <row r="54" spans="1:3" x14ac:dyDescent="0.25">
      <c r="A54" s="66">
        <v>52</v>
      </c>
      <c r="B54" s="66" t="s">
        <v>121</v>
      </c>
      <c r="C54" s="67" t="s">
        <v>122</v>
      </c>
    </row>
    <row r="55" spans="1:3" x14ac:dyDescent="0.25">
      <c r="A55" s="66">
        <v>53</v>
      </c>
      <c r="B55" s="66" t="s">
        <v>123</v>
      </c>
      <c r="C55" s="67" t="s">
        <v>124</v>
      </c>
    </row>
    <row r="56" spans="1:3" x14ac:dyDescent="0.25">
      <c r="A56" s="66">
        <v>54</v>
      </c>
      <c r="B56" s="66" t="s">
        <v>125</v>
      </c>
      <c r="C56" s="67" t="s">
        <v>595</v>
      </c>
    </row>
    <row r="57" spans="1:3" x14ac:dyDescent="0.25">
      <c r="A57" s="66">
        <v>55</v>
      </c>
      <c r="B57" s="66" t="s">
        <v>126</v>
      </c>
      <c r="C57" s="67" t="s">
        <v>717</v>
      </c>
    </row>
    <row r="58" spans="1:3" x14ac:dyDescent="0.25">
      <c r="A58" s="66">
        <v>56</v>
      </c>
      <c r="B58" s="66" t="s">
        <v>127</v>
      </c>
      <c r="C58" s="67" t="s">
        <v>596</v>
      </c>
    </row>
    <row r="59" spans="1:3" x14ac:dyDescent="0.25">
      <c r="A59" s="66">
        <v>57</v>
      </c>
      <c r="B59" s="66" t="s">
        <v>128</v>
      </c>
      <c r="C59" s="67" t="s">
        <v>597</v>
      </c>
    </row>
    <row r="60" spans="1:3" x14ac:dyDescent="0.25">
      <c r="A60" s="66">
        <v>58</v>
      </c>
      <c r="B60" s="66" t="s">
        <v>129</v>
      </c>
      <c r="C60" s="67" t="s">
        <v>598</v>
      </c>
    </row>
    <row r="61" spans="1:3" x14ac:dyDescent="0.25">
      <c r="A61" s="66">
        <v>59</v>
      </c>
      <c r="B61" s="66" t="s">
        <v>130</v>
      </c>
      <c r="C61" s="67" t="s">
        <v>131</v>
      </c>
    </row>
    <row r="62" spans="1:3" x14ac:dyDescent="0.25">
      <c r="A62" s="66">
        <v>60</v>
      </c>
      <c r="B62" s="66" t="s">
        <v>132</v>
      </c>
      <c r="C62" s="67" t="s">
        <v>599</v>
      </c>
    </row>
    <row r="63" spans="1:3" x14ac:dyDescent="0.25">
      <c r="A63" s="66">
        <v>61</v>
      </c>
      <c r="B63" s="66" t="s">
        <v>133</v>
      </c>
      <c r="C63" s="67" t="s">
        <v>600</v>
      </c>
    </row>
    <row r="64" spans="1:3" x14ac:dyDescent="0.25">
      <c r="A64" s="66">
        <v>62</v>
      </c>
      <c r="B64" s="66" t="s">
        <v>134</v>
      </c>
      <c r="C64" s="67" t="s">
        <v>601</v>
      </c>
    </row>
    <row r="65" spans="1:3" x14ac:dyDescent="0.25">
      <c r="A65" s="66">
        <v>63</v>
      </c>
      <c r="B65" s="66" t="s">
        <v>135</v>
      </c>
      <c r="C65" s="67" t="s">
        <v>602</v>
      </c>
    </row>
    <row r="66" spans="1:3" x14ac:dyDescent="0.25">
      <c r="A66" s="66">
        <v>64</v>
      </c>
      <c r="B66" s="66" t="s">
        <v>136</v>
      </c>
      <c r="C66" s="67" t="s">
        <v>137</v>
      </c>
    </row>
    <row r="67" spans="1:3" x14ac:dyDescent="0.25">
      <c r="A67" s="66">
        <v>65</v>
      </c>
      <c r="B67" s="66" t="s">
        <v>138</v>
      </c>
      <c r="C67" s="67" t="s">
        <v>698</v>
      </c>
    </row>
    <row r="68" spans="1:3" x14ac:dyDescent="0.25">
      <c r="A68" s="66">
        <v>66</v>
      </c>
      <c r="B68" s="66" t="s">
        <v>139</v>
      </c>
      <c r="C68" s="67" t="s">
        <v>699</v>
      </c>
    </row>
    <row r="69" spans="1:3" x14ac:dyDescent="0.25">
      <c r="A69" s="66">
        <v>67</v>
      </c>
      <c r="B69" s="66" t="s">
        <v>140</v>
      </c>
      <c r="C69" s="67" t="s">
        <v>603</v>
      </c>
    </row>
    <row r="70" spans="1:3" x14ac:dyDescent="0.25">
      <c r="A70" s="66">
        <v>68</v>
      </c>
      <c r="B70" s="66" t="s">
        <v>141</v>
      </c>
      <c r="C70" s="67" t="s">
        <v>700</v>
      </c>
    </row>
    <row r="71" spans="1:3" x14ac:dyDescent="0.25">
      <c r="A71" s="66">
        <v>69</v>
      </c>
      <c r="B71" s="66" t="s">
        <v>142</v>
      </c>
      <c r="C71" s="67" t="s">
        <v>604</v>
      </c>
    </row>
    <row r="72" spans="1:3" x14ac:dyDescent="0.25">
      <c r="A72" s="66">
        <v>70</v>
      </c>
      <c r="B72" s="66" t="s">
        <v>143</v>
      </c>
      <c r="C72" s="67" t="s">
        <v>605</v>
      </c>
    </row>
    <row r="73" spans="1:3" x14ac:dyDescent="0.25">
      <c r="A73" s="66">
        <v>71</v>
      </c>
      <c r="B73" s="66" t="s">
        <v>144</v>
      </c>
      <c r="C73" s="67" t="s">
        <v>145</v>
      </c>
    </row>
    <row r="74" spans="1:3" x14ac:dyDescent="0.25">
      <c r="A74" s="66">
        <v>72</v>
      </c>
      <c r="B74" s="66" t="s">
        <v>146</v>
      </c>
      <c r="C74" s="67" t="s">
        <v>147</v>
      </c>
    </row>
    <row r="75" spans="1:3" x14ac:dyDescent="0.25">
      <c r="A75" s="66">
        <v>73</v>
      </c>
      <c r="B75" s="66" t="s">
        <v>148</v>
      </c>
      <c r="C75" s="67" t="s">
        <v>701</v>
      </c>
    </row>
    <row r="76" spans="1:3" x14ac:dyDescent="0.25">
      <c r="A76" s="66">
        <v>74</v>
      </c>
      <c r="B76" s="66" t="s">
        <v>149</v>
      </c>
      <c r="C76" s="67" t="s">
        <v>606</v>
      </c>
    </row>
    <row r="77" spans="1:3" x14ac:dyDescent="0.25">
      <c r="A77" s="66">
        <v>75</v>
      </c>
      <c r="B77" s="66" t="s">
        <v>150</v>
      </c>
      <c r="C77" s="67" t="s">
        <v>607</v>
      </c>
    </row>
    <row r="78" spans="1:3" x14ac:dyDescent="0.25">
      <c r="A78" s="66">
        <v>76</v>
      </c>
      <c r="B78" s="66" t="s">
        <v>151</v>
      </c>
      <c r="C78" s="67" t="s">
        <v>152</v>
      </c>
    </row>
    <row r="79" spans="1:3" x14ac:dyDescent="0.25">
      <c r="A79" s="66">
        <v>77</v>
      </c>
      <c r="B79" s="66" t="s">
        <v>153</v>
      </c>
      <c r="C79" s="67" t="s">
        <v>154</v>
      </c>
    </row>
    <row r="80" spans="1:3" x14ac:dyDescent="0.25">
      <c r="A80" s="66">
        <v>78</v>
      </c>
      <c r="B80" s="66" t="s">
        <v>155</v>
      </c>
      <c r="C80" s="67" t="s">
        <v>608</v>
      </c>
    </row>
    <row r="81" spans="1:3" x14ac:dyDescent="0.25">
      <c r="A81" s="66">
        <v>79</v>
      </c>
      <c r="B81" s="66" t="s">
        <v>156</v>
      </c>
      <c r="C81" s="67" t="s">
        <v>609</v>
      </c>
    </row>
    <row r="82" spans="1:3" x14ac:dyDescent="0.25">
      <c r="A82" s="66">
        <v>80</v>
      </c>
      <c r="B82" s="66" t="s">
        <v>157</v>
      </c>
      <c r="C82" s="67" t="s">
        <v>158</v>
      </c>
    </row>
    <row r="83" spans="1:3" x14ac:dyDescent="0.25">
      <c r="A83" s="66">
        <v>81</v>
      </c>
      <c r="B83" s="66" t="s">
        <v>159</v>
      </c>
      <c r="C83" s="67" t="s">
        <v>702</v>
      </c>
    </row>
    <row r="84" spans="1:3" x14ac:dyDescent="0.25">
      <c r="A84" s="66">
        <v>82</v>
      </c>
      <c r="B84" s="66" t="s">
        <v>160</v>
      </c>
      <c r="C84" s="67" t="s">
        <v>703</v>
      </c>
    </row>
    <row r="85" spans="1:3" x14ac:dyDescent="0.25">
      <c r="A85" s="66">
        <v>83</v>
      </c>
      <c r="B85" s="66" t="s">
        <v>161</v>
      </c>
      <c r="C85" s="67" t="s">
        <v>162</v>
      </c>
    </row>
    <row r="86" spans="1:3" x14ac:dyDescent="0.25">
      <c r="A86" s="66">
        <v>84</v>
      </c>
      <c r="B86" s="66" t="s">
        <v>163</v>
      </c>
      <c r="C86" s="67" t="s">
        <v>610</v>
      </c>
    </row>
    <row r="87" spans="1:3" x14ac:dyDescent="0.25">
      <c r="A87" s="66">
        <v>85</v>
      </c>
      <c r="B87" s="66" t="s">
        <v>164</v>
      </c>
      <c r="C87" s="67" t="s">
        <v>611</v>
      </c>
    </row>
    <row r="88" spans="1:3" x14ac:dyDescent="0.25">
      <c r="A88" s="66">
        <v>86</v>
      </c>
      <c r="B88" s="66" t="s">
        <v>165</v>
      </c>
      <c r="C88" s="67" t="s">
        <v>166</v>
      </c>
    </row>
    <row r="89" spans="1:3" x14ac:dyDescent="0.25">
      <c r="A89" s="66">
        <v>87</v>
      </c>
      <c r="B89" s="66" t="s">
        <v>167</v>
      </c>
      <c r="C89" s="67" t="s">
        <v>612</v>
      </c>
    </row>
    <row r="90" spans="1:3" x14ac:dyDescent="0.25">
      <c r="A90" s="66">
        <v>88</v>
      </c>
      <c r="B90" s="66" t="s">
        <v>168</v>
      </c>
      <c r="C90" s="67" t="s">
        <v>613</v>
      </c>
    </row>
    <row r="91" spans="1:3" x14ac:dyDescent="0.25">
      <c r="A91" s="66">
        <v>89</v>
      </c>
      <c r="B91" s="66" t="s">
        <v>169</v>
      </c>
      <c r="C91" s="67" t="s">
        <v>614</v>
      </c>
    </row>
    <row r="92" spans="1:3" x14ac:dyDescent="0.25">
      <c r="A92" s="66">
        <v>90</v>
      </c>
      <c r="B92" s="66" t="s">
        <v>170</v>
      </c>
      <c r="C92" s="67" t="s">
        <v>615</v>
      </c>
    </row>
    <row r="93" spans="1:3" x14ac:dyDescent="0.25">
      <c r="A93" s="66">
        <v>91</v>
      </c>
      <c r="B93" s="66" t="s">
        <v>171</v>
      </c>
      <c r="C93" s="67" t="s">
        <v>616</v>
      </c>
    </row>
    <row r="94" spans="1:3" x14ac:dyDescent="0.25">
      <c r="A94" s="66">
        <v>92</v>
      </c>
      <c r="B94" s="66" t="s">
        <v>172</v>
      </c>
      <c r="C94" s="67" t="s">
        <v>173</v>
      </c>
    </row>
    <row r="95" spans="1:3" x14ac:dyDescent="0.25">
      <c r="A95" s="66">
        <v>93</v>
      </c>
      <c r="B95" s="66" t="s">
        <v>174</v>
      </c>
      <c r="C95" s="67" t="s">
        <v>617</v>
      </c>
    </row>
    <row r="96" spans="1:3" x14ac:dyDescent="0.25">
      <c r="A96" s="66">
        <v>94</v>
      </c>
      <c r="B96" s="66" t="s">
        <v>175</v>
      </c>
      <c r="C96" s="67" t="s">
        <v>618</v>
      </c>
    </row>
    <row r="97" spans="1:3" x14ac:dyDescent="0.25">
      <c r="A97" s="66">
        <v>95</v>
      </c>
      <c r="B97" s="66" t="s">
        <v>176</v>
      </c>
      <c r="C97" s="67" t="s">
        <v>619</v>
      </c>
    </row>
    <row r="98" spans="1:3" x14ac:dyDescent="0.25">
      <c r="A98" s="66">
        <v>96</v>
      </c>
      <c r="B98" s="66" t="s">
        <v>177</v>
      </c>
      <c r="C98" s="67" t="s">
        <v>620</v>
      </c>
    </row>
    <row r="99" spans="1:3" x14ac:dyDescent="0.25">
      <c r="A99" s="66">
        <v>97</v>
      </c>
      <c r="B99" s="66" t="s">
        <v>178</v>
      </c>
      <c r="C99" s="67" t="s">
        <v>621</v>
      </c>
    </row>
    <row r="100" spans="1:3" x14ac:dyDescent="0.25">
      <c r="A100" s="66">
        <v>98</v>
      </c>
      <c r="B100" s="66" t="s">
        <v>179</v>
      </c>
      <c r="C100" s="67" t="s">
        <v>622</v>
      </c>
    </row>
    <row r="101" spans="1:3" x14ac:dyDescent="0.25">
      <c r="A101" s="66">
        <v>99</v>
      </c>
      <c r="B101" s="66" t="s">
        <v>180</v>
      </c>
      <c r="C101" s="67" t="s">
        <v>181</v>
      </c>
    </row>
    <row r="102" spans="1:3" x14ac:dyDescent="0.25">
      <c r="A102" s="66">
        <v>100</v>
      </c>
      <c r="B102" s="66" t="s">
        <v>182</v>
      </c>
      <c r="C102" s="67" t="s">
        <v>183</v>
      </c>
    </row>
    <row r="103" spans="1:3" x14ac:dyDescent="0.25">
      <c r="A103" s="66">
        <v>101</v>
      </c>
      <c r="B103" s="66" t="s">
        <v>184</v>
      </c>
      <c r="C103" s="67" t="s">
        <v>185</v>
      </c>
    </row>
    <row r="104" spans="1:3" x14ac:dyDescent="0.25">
      <c r="A104" s="66">
        <v>102</v>
      </c>
      <c r="B104" s="66" t="s">
        <v>186</v>
      </c>
      <c r="C104" s="67" t="s">
        <v>623</v>
      </c>
    </row>
    <row r="105" spans="1:3" x14ac:dyDescent="0.25">
      <c r="A105" s="66">
        <v>103</v>
      </c>
      <c r="B105" s="66" t="s">
        <v>187</v>
      </c>
      <c r="C105" s="67" t="s">
        <v>624</v>
      </c>
    </row>
    <row r="106" spans="1:3" x14ac:dyDescent="0.25">
      <c r="A106" s="66">
        <v>104</v>
      </c>
      <c r="B106" s="66" t="s">
        <v>188</v>
      </c>
      <c r="C106" s="67" t="s">
        <v>625</v>
      </c>
    </row>
    <row r="107" spans="1:3" x14ac:dyDescent="0.25">
      <c r="A107" s="66">
        <v>105</v>
      </c>
      <c r="B107" s="66" t="s">
        <v>189</v>
      </c>
      <c r="C107" s="67" t="s">
        <v>626</v>
      </c>
    </row>
    <row r="108" spans="1:3" x14ac:dyDescent="0.25">
      <c r="A108" s="66">
        <v>106</v>
      </c>
      <c r="B108" s="66" t="s">
        <v>190</v>
      </c>
      <c r="C108" s="67" t="s">
        <v>627</v>
      </c>
    </row>
    <row r="109" spans="1:3" x14ac:dyDescent="0.25">
      <c r="A109" s="66">
        <v>107</v>
      </c>
      <c r="B109" s="66" t="s">
        <v>191</v>
      </c>
      <c r="C109" s="67" t="s">
        <v>192</v>
      </c>
    </row>
    <row r="110" spans="1:3" x14ac:dyDescent="0.25">
      <c r="A110" s="66">
        <v>108</v>
      </c>
      <c r="B110" s="66" t="s">
        <v>193</v>
      </c>
      <c r="C110" s="67" t="s">
        <v>704</v>
      </c>
    </row>
    <row r="111" spans="1:3" x14ac:dyDescent="0.25">
      <c r="A111" s="66">
        <v>109</v>
      </c>
      <c r="B111" s="66" t="s">
        <v>194</v>
      </c>
      <c r="C111" s="67" t="s">
        <v>628</v>
      </c>
    </row>
    <row r="112" spans="1:3" x14ac:dyDescent="0.25">
      <c r="A112" s="66">
        <v>110</v>
      </c>
      <c r="B112" s="66" t="s">
        <v>400</v>
      </c>
      <c r="C112" s="67" t="s">
        <v>401</v>
      </c>
    </row>
    <row r="113" spans="1:3" x14ac:dyDescent="0.25">
      <c r="A113" s="66">
        <v>111</v>
      </c>
      <c r="B113" s="66" t="s">
        <v>195</v>
      </c>
      <c r="C113" s="67" t="s">
        <v>629</v>
      </c>
    </row>
    <row r="114" spans="1:3" x14ac:dyDescent="0.25">
      <c r="A114" s="66">
        <v>112</v>
      </c>
      <c r="B114" s="66" t="s">
        <v>196</v>
      </c>
      <c r="C114" s="67" t="s">
        <v>197</v>
      </c>
    </row>
    <row r="115" spans="1:3" x14ac:dyDescent="0.25">
      <c r="A115" s="66">
        <v>113</v>
      </c>
      <c r="B115" s="66" t="s">
        <v>198</v>
      </c>
      <c r="C115" s="67" t="s">
        <v>199</v>
      </c>
    </row>
    <row r="116" spans="1:3" x14ac:dyDescent="0.25">
      <c r="A116" s="66">
        <v>114</v>
      </c>
      <c r="B116" s="66" t="s">
        <v>200</v>
      </c>
      <c r="C116" s="67" t="s">
        <v>201</v>
      </c>
    </row>
    <row r="117" spans="1:3" x14ac:dyDescent="0.25">
      <c r="A117" s="66">
        <v>115</v>
      </c>
      <c r="B117" s="66" t="s">
        <v>202</v>
      </c>
      <c r="C117" s="67" t="s">
        <v>630</v>
      </c>
    </row>
    <row r="118" spans="1:3" x14ac:dyDescent="0.25">
      <c r="A118" s="66">
        <v>116</v>
      </c>
      <c r="B118" s="66" t="s">
        <v>203</v>
      </c>
      <c r="C118" s="67" t="s">
        <v>204</v>
      </c>
    </row>
    <row r="119" spans="1:3" x14ac:dyDescent="0.25">
      <c r="A119" s="66">
        <v>117</v>
      </c>
      <c r="B119" s="66" t="s">
        <v>205</v>
      </c>
      <c r="C119" s="67" t="s">
        <v>206</v>
      </c>
    </row>
    <row r="120" spans="1:3" x14ac:dyDescent="0.25">
      <c r="A120" s="66">
        <v>118</v>
      </c>
      <c r="B120" s="66" t="s">
        <v>207</v>
      </c>
      <c r="C120" s="67" t="s">
        <v>631</v>
      </c>
    </row>
    <row r="121" spans="1:3" x14ac:dyDescent="0.25">
      <c r="A121" s="66">
        <v>119</v>
      </c>
      <c r="B121" s="66" t="s">
        <v>208</v>
      </c>
      <c r="C121" s="67" t="s">
        <v>632</v>
      </c>
    </row>
    <row r="122" spans="1:3" x14ac:dyDescent="0.25">
      <c r="A122" s="66">
        <v>120</v>
      </c>
      <c r="B122" s="66" t="s">
        <v>209</v>
      </c>
      <c r="C122" s="67" t="s">
        <v>633</v>
      </c>
    </row>
    <row r="123" spans="1:3" x14ac:dyDescent="0.25">
      <c r="A123" s="66">
        <v>121</v>
      </c>
      <c r="B123" s="66" t="s">
        <v>210</v>
      </c>
      <c r="C123" s="67" t="s">
        <v>705</v>
      </c>
    </row>
    <row r="124" spans="1:3" x14ac:dyDescent="0.25">
      <c r="A124" s="66">
        <v>122</v>
      </c>
      <c r="B124" s="66" t="s">
        <v>211</v>
      </c>
      <c r="C124" s="67" t="s">
        <v>634</v>
      </c>
    </row>
    <row r="125" spans="1:3" x14ac:dyDescent="0.25">
      <c r="A125" s="66">
        <v>123</v>
      </c>
      <c r="B125" s="66" t="s">
        <v>212</v>
      </c>
      <c r="C125" s="67" t="s">
        <v>635</v>
      </c>
    </row>
    <row r="126" spans="1:3" x14ac:dyDescent="0.25">
      <c r="A126" s="66">
        <v>124</v>
      </c>
      <c r="B126" s="66" t="s">
        <v>213</v>
      </c>
      <c r="C126" s="67" t="s">
        <v>214</v>
      </c>
    </row>
    <row r="127" spans="1:3" x14ac:dyDescent="0.25">
      <c r="A127" s="66">
        <v>125</v>
      </c>
      <c r="B127" s="66" t="s">
        <v>215</v>
      </c>
      <c r="C127" s="67" t="s">
        <v>636</v>
      </c>
    </row>
    <row r="128" spans="1:3" x14ac:dyDescent="0.25">
      <c r="A128" s="66">
        <v>126</v>
      </c>
      <c r="B128" s="66" t="s">
        <v>216</v>
      </c>
      <c r="C128" s="67" t="s">
        <v>637</v>
      </c>
    </row>
    <row r="129" spans="1:3" x14ac:dyDescent="0.25">
      <c r="A129" s="66">
        <v>127</v>
      </c>
      <c r="B129" s="66" t="s">
        <v>217</v>
      </c>
      <c r="C129" s="67" t="s">
        <v>218</v>
      </c>
    </row>
    <row r="130" spans="1:3" x14ac:dyDescent="0.25">
      <c r="A130" s="66">
        <v>128</v>
      </c>
      <c r="B130" s="66" t="s">
        <v>219</v>
      </c>
      <c r="C130" s="67" t="s">
        <v>638</v>
      </c>
    </row>
    <row r="131" spans="1:3" x14ac:dyDescent="0.25">
      <c r="A131" s="66">
        <v>129</v>
      </c>
      <c r="B131" s="66" t="s">
        <v>220</v>
      </c>
      <c r="C131" s="67" t="s">
        <v>221</v>
      </c>
    </row>
    <row r="132" spans="1:3" x14ac:dyDescent="0.25">
      <c r="A132" s="66">
        <v>130</v>
      </c>
      <c r="B132" s="66" t="s">
        <v>222</v>
      </c>
      <c r="C132" s="67" t="s">
        <v>223</v>
      </c>
    </row>
    <row r="133" spans="1:3" x14ac:dyDescent="0.25">
      <c r="A133" s="66">
        <v>131</v>
      </c>
      <c r="B133" s="66" t="s">
        <v>224</v>
      </c>
      <c r="C133" s="67" t="s">
        <v>706</v>
      </c>
    </row>
    <row r="134" spans="1:3" x14ac:dyDescent="0.25">
      <c r="A134" s="66">
        <v>132</v>
      </c>
      <c r="B134" s="66" t="s">
        <v>225</v>
      </c>
      <c r="C134" s="67" t="s">
        <v>226</v>
      </c>
    </row>
    <row r="135" spans="1:3" x14ac:dyDescent="0.25">
      <c r="A135" s="66">
        <v>133</v>
      </c>
      <c r="B135" s="66" t="s">
        <v>227</v>
      </c>
      <c r="C135" s="67" t="s">
        <v>639</v>
      </c>
    </row>
    <row r="136" spans="1:3" x14ac:dyDescent="0.25">
      <c r="A136" s="66">
        <v>134</v>
      </c>
      <c r="B136" s="66" t="s">
        <v>228</v>
      </c>
      <c r="C136" s="67" t="s">
        <v>640</v>
      </c>
    </row>
    <row r="137" spans="1:3" x14ac:dyDescent="0.25">
      <c r="A137" s="66">
        <v>135</v>
      </c>
      <c r="B137" s="66" t="s">
        <v>229</v>
      </c>
      <c r="C137" s="67" t="s">
        <v>641</v>
      </c>
    </row>
    <row r="138" spans="1:3" x14ac:dyDescent="0.25">
      <c r="A138" s="66">
        <v>136</v>
      </c>
      <c r="B138" s="66" t="s">
        <v>230</v>
      </c>
      <c r="C138" s="67" t="s">
        <v>231</v>
      </c>
    </row>
    <row r="139" spans="1:3" x14ac:dyDescent="0.25">
      <c r="A139" s="66">
        <v>137</v>
      </c>
      <c r="B139" s="66" t="s">
        <v>232</v>
      </c>
      <c r="C139" s="67" t="s">
        <v>233</v>
      </c>
    </row>
    <row r="140" spans="1:3" x14ac:dyDescent="0.25">
      <c r="A140" s="66">
        <v>138</v>
      </c>
      <c r="B140" s="66" t="s">
        <v>234</v>
      </c>
      <c r="C140" s="67" t="s">
        <v>707</v>
      </c>
    </row>
    <row r="141" spans="1:3" x14ac:dyDescent="0.25">
      <c r="A141" s="66">
        <v>139</v>
      </c>
      <c r="B141" s="66" t="s">
        <v>235</v>
      </c>
      <c r="C141" s="67" t="s">
        <v>642</v>
      </c>
    </row>
    <row r="142" spans="1:3" x14ac:dyDescent="0.25">
      <c r="A142" s="66">
        <v>140</v>
      </c>
      <c r="B142" s="66" t="s">
        <v>236</v>
      </c>
      <c r="C142" s="67" t="s">
        <v>643</v>
      </c>
    </row>
    <row r="143" spans="1:3" x14ac:dyDescent="0.25">
      <c r="A143" s="66">
        <v>141</v>
      </c>
      <c r="B143" s="66" t="s">
        <v>237</v>
      </c>
      <c r="C143" s="67" t="s">
        <v>238</v>
      </c>
    </row>
    <row r="144" spans="1:3" x14ac:dyDescent="0.25">
      <c r="A144" s="66">
        <v>142</v>
      </c>
      <c r="B144" s="66" t="s">
        <v>239</v>
      </c>
      <c r="C144" s="67" t="s">
        <v>240</v>
      </c>
    </row>
    <row r="145" spans="1:3" x14ac:dyDescent="0.25">
      <c r="A145" s="66">
        <v>143</v>
      </c>
      <c r="B145" s="66" t="s">
        <v>241</v>
      </c>
      <c r="C145" s="67" t="s">
        <v>644</v>
      </c>
    </row>
    <row r="146" spans="1:3" x14ac:dyDescent="0.25">
      <c r="A146" s="66">
        <v>144</v>
      </c>
      <c r="B146" s="66" t="s">
        <v>242</v>
      </c>
      <c r="C146" s="67" t="s">
        <v>243</v>
      </c>
    </row>
    <row r="147" spans="1:3" x14ac:dyDescent="0.25">
      <c r="A147" s="66">
        <v>145</v>
      </c>
      <c r="B147" s="66" t="s">
        <v>244</v>
      </c>
      <c r="C147" s="67" t="s">
        <v>245</v>
      </c>
    </row>
    <row r="148" spans="1:3" x14ac:dyDescent="0.25">
      <c r="A148" s="66">
        <v>146</v>
      </c>
      <c r="B148" s="66" t="s">
        <v>246</v>
      </c>
      <c r="C148" s="67" t="s">
        <v>645</v>
      </c>
    </row>
    <row r="149" spans="1:3" x14ac:dyDescent="0.25">
      <c r="A149" s="66">
        <v>147</v>
      </c>
      <c r="B149" s="66" t="s">
        <v>247</v>
      </c>
      <c r="C149" s="67" t="s">
        <v>248</v>
      </c>
    </row>
    <row r="150" spans="1:3" x14ac:dyDescent="0.25">
      <c r="A150" s="66">
        <v>148</v>
      </c>
      <c r="B150" s="66" t="s">
        <v>249</v>
      </c>
      <c r="C150" s="67" t="s">
        <v>646</v>
      </c>
    </row>
    <row r="151" spans="1:3" x14ac:dyDescent="0.25">
      <c r="A151" s="66">
        <v>149</v>
      </c>
      <c r="B151" s="66" t="s">
        <v>250</v>
      </c>
      <c r="C151" s="67" t="s">
        <v>251</v>
      </c>
    </row>
    <row r="152" spans="1:3" x14ac:dyDescent="0.25">
      <c r="A152" s="66">
        <v>150</v>
      </c>
      <c r="B152" s="66" t="s">
        <v>252</v>
      </c>
      <c r="C152" s="67" t="s">
        <v>647</v>
      </c>
    </row>
    <row r="153" spans="1:3" x14ac:dyDescent="0.25">
      <c r="A153" s="66">
        <v>151</v>
      </c>
      <c r="B153" s="66" t="s">
        <v>253</v>
      </c>
      <c r="C153" s="67" t="s">
        <v>254</v>
      </c>
    </row>
    <row r="154" spans="1:3" x14ac:dyDescent="0.25">
      <c r="A154" s="66">
        <v>152</v>
      </c>
      <c r="B154" s="66" t="s">
        <v>255</v>
      </c>
      <c r="C154" s="67" t="s">
        <v>648</v>
      </c>
    </row>
    <row r="155" spans="1:3" x14ac:dyDescent="0.25">
      <c r="A155" s="66">
        <v>153</v>
      </c>
      <c r="B155" s="66" t="s">
        <v>256</v>
      </c>
      <c r="C155" s="67" t="s">
        <v>257</v>
      </c>
    </row>
    <row r="156" spans="1:3" x14ac:dyDescent="0.25">
      <c r="A156" s="66">
        <v>154</v>
      </c>
      <c r="B156" s="66" t="s">
        <v>258</v>
      </c>
      <c r="C156" s="67" t="s">
        <v>649</v>
      </c>
    </row>
    <row r="157" spans="1:3" x14ac:dyDescent="0.25">
      <c r="A157" s="66">
        <v>155</v>
      </c>
      <c r="B157" s="66" t="s">
        <v>259</v>
      </c>
      <c r="C157" s="67" t="s">
        <v>650</v>
      </c>
    </row>
    <row r="158" spans="1:3" x14ac:dyDescent="0.25">
      <c r="A158" s="66">
        <v>156</v>
      </c>
      <c r="B158" s="66" t="s">
        <v>260</v>
      </c>
      <c r="C158" s="67" t="s">
        <v>651</v>
      </c>
    </row>
    <row r="159" spans="1:3" x14ac:dyDescent="0.25">
      <c r="A159" s="66">
        <v>157</v>
      </c>
      <c r="B159" s="66" t="s">
        <v>261</v>
      </c>
      <c r="C159" s="67" t="s">
        <v>652</v>
      </c>
    </row>
    <row r="160" spans="1:3" x14ac:dyDescent="0.25">
      <c r="A160" s="66">
        <v>158</v>
      </c>
      <c r="B160" s="66" t="s">
        <v>262</v>
      </c>
      <c r="C160" s="67" t="s">
        <v>263</v>
      </c>
    </row>
    <row r="161" spans="1:3" x14ac:dyDescent="0.25">
      <c r="A161" s="66">
        <v>159</v>
      </c>
      <c r="B161" s="66" t="s">
        <v>264</v>
      </c>
      <c r="C161" s="67" t="s">
        <v>653</v>
      </c>
    </row>
    <row r="162" spans="1:3" x14ac:dyDescent="0.25">
      <c r="A162" s="66">
        <v>160</v>
      </c>
      <c r="B162" s="66" t="s">
        <v>265</v>
      </c>
      <c r="C162" s="67" t="s">
        <v>654</v>
      </c>
    </row>
    <row r="163" spans="1:3" x14ac:dyDescent="0.25">
      <c r="A163" s="66">
        <v>161</v>
      </c>
      <c r="B163" s="66" t="s">
        <v>266</v>
      </c>
      <c r="C163" s="67" t="s">
        <v>655</v>
      </c>
    </row>
    <row r="164" spans="1:3" x14ac:dyDescent="0.25">
      <c r="A164" s="66">
        <v>162</v>
      </c>
      <c r="B164" s="66" t="s">
        <v>267</v>
      </c>
      <c r="C164" s="67" t="s">
        <v>268</v>
      </c>
    </row>
    <row r="165" spans="1:3" x14ac:dyDescent="0.25">
      <c r="A165" s="66">
        <v>163</v>
      </c>
      <c r="B165" s="66" t="s">
        <v>269</v>
      </c>
      <c r="C165" s="67" t="s">
        <v>656</v>
      </c>
    </row>
    <row r="166" spans="1:3" x14ac:dyDescent="0.25">
      <c r="A166" s="66">
        <v>164</v>
      </c>
      <c r="B166" s="66" t="s">
        <v>270</v>
      </c>
      <c r="C166" s="67" t="s">
        <v>657</v>
      </c>
    </row>
    <row r="167" spans="1:3" x14ac:dyDescent="0.25">
      <c r="A167" s="66">
        <v>165</v>
      </c>
      <c r="B167" s="66" t="s">
        <v>271</v>
      </c>
      <c r="C167" s="67" t="s">
        <v>658</v>
      </c>
    </row>
    <row r="168" spans="1:3" x14ac:dyDescent="0.25">
      <c r="A168" s="66">
        <v>166</v>
      </c>
      <c r="B168" s="66" t="s">
        <v>272</v>
      </c>
      <c r="C168" s="67" t="s">
        <v>708</v>
      </c>
    </row>
    <row r="169" spans="1:3" x14ac:dyDescent="0.25">
      <c r="A169" s="66">
        <v>167</v>
      </c>
      <c r="B169" s="66" t="s">
        <v>273</v>
      </c>
      <c r="C169" s="67" t="s">
        <v>659</v>
      </c>
    </row>
    <row r="170" spans="1:3" x14ac:dyDescent="0.25">
      <c r="A170" s="66">
        <v>168</v>
      </c>
      <c r="B170" s="66" t="s">
        <v>274</v>
      </c>
      <c r="C170" s="67" t="s">
        <v>275</v>
      </c>
    </row>
    <row r="171" spans="1:3" x14ac:dyDescent="0.25">
      <c r="A171" s="66">
        <v>169</v>
      </c>
      <c r="B171" s="66" t="s">
        <v>276</v>
      </c>
      <c r="C171" s="67" t="s">
        <v>277</v>
      </c>
    </row>
    <row r="172" spans="1:3" x14ac:dyDescent="0.25">
      <c r="A172" s="66">
        <v>170</v>
      </c>
      <c r="B172" s="66" t="s">
        <v>278</v>
      </c>
      <c r="C172" s="67" t="s">
        <v>660</v>
      </c>
    </row>
    <row r="173" spans="1:3" x14ac:dyDescent="0.25">
      <c r="A173" s="66">
        <v>171</v>
      </c>
      <c r="B173" s="66" t="s">
        <v>279</v>
      </c>
      <c r="C173" s="67" t="s">
        <v>661</v>
      </c>
    </row>
    <row r="174" spans="1:3" x14ac:dyDescent="0.25">
      <c r="A174" s="66">
        <v>172</v>
      </c>
      <c r="B174" s="66" t="s">
        <v>280</v>
      </c>
      <c r="C174" s="67" t="s">
        <v>662</v>
      </c>
    </row>
    <row r="175" spans="1:3" x14ac:dyDescent="0.25">
      <c r="A175" s="66">
        <v>173</v>
      </c>
      <c r="B175" s="66" t="s">
        <v>281</v>
      </c>
      <c r="C175" s="67" t="s">
        <v>663</v>
      </c>
    </row>
    <row r="176" spans="1:3" x14ac:dyDescent="0.25">
      <c r="A176" s="66">
        <v>174</v>
      </c>
      <c r="B176" s="66" t="s">
        <v>282</v>
      </c>
      <c r="C176" s="67" t="s">
        <v>664</v>
      </c>
    </row>
    <row r="177" spans="1:3" x14ac:dyDescent="0.25">
      <c r="A177" s="66">
        <v>175</v>
      </c>
      <c r="B177" s="66" t="s">
        <v>283</v>
      </c>
      <c r="C177" s="67" t="s">
        <v>709</v>
      </c>
    </row>
    <row r="178" spans="1:3" x14ac:dyDescent="0.25">
      <c r="A178" s="66">
        <v>176</v>
      </c>
      <c r="B178" s="66" t="s">
        <v>284</v>
      </c>
      <c r="C178" s="67" t="s">
        <v>710</v>
      </c>
    </row>
    <row r="179" spans="1:3" x14ac:dyDescent="0.25">
      <c r="A179" s="66">
        <v>177</v>
      </c>
      <c r="B179" s="66" t="s">
        <v>285</v>
      </c>
      <c r="C179" s="67" t="s">
        <v>711</v>
      </c>
    </row>
    <row r="180" spans="1:3" x14ac:dyDescent="0.25">
      <c r="A180" s="66">
        <v>178</v>
      </c>
      <c r="B180" s="66" t="s">
        <v>286</v>
      </c>
      <c r="C180" s="67" t="s">
        <v>665</v>
      </c>
    </row>
    <row r="181" spans="1:3" x14ac:dyDescent="0.25">
      <c r="A181" s="66">
        <v>179</v>
      </c>
      <c r="B181" s="66" t="s">
        <v>287</v>
      </c>
      <c r="C181" s="67" t="s">
        <v>288</v>
      </c>
    </row>
    <row r="182" spans="1:3" x14ac:dyDescent="0.25">
      <c r="A182" s="66">
        <v>180</v>
      </c>
      <c r="B182" s="66" t="s">
        <v>289</v>
      </c>
      <c r="C182" s="67" t="s">
        <v>666</v>
      </c>
    </row>
    <row r="183" spans="1:3" x14ac:dyDescent="0.25">
      <c r="A183" s="66">
        <v>181</v>
      </c>
      <c r="B183" s="66" t="s">
        <v>290</v>
      </c>
      <c r="C183" s="67" t="s">
        <v>291</v>
      </c>
    </row>
    <row r="184" spans="1:3" x14ac:dyDescent="0.25">
      <c r="A184" s="66">
        <v>182</v>
      </c>
      <c r="B184" s="66" t="s">
        <v>292</v>
      </c>
      <c r="C184" s="67" t="s">
        <v>726</v>
      </c>
    </row>
    <row r="185" spans="1:3" x14ac:dyDescent="0.25">
      <c r="A185" s="66">
        <v>183</v>
      </c>
      <c r="B185" s="66" t="s">
        <v>293</v>
      </c>
      <c r="C185" s="67" t="s">
        <v>667</v>
      </c>
    </row>
    <row r="186" spans="1:3" x14ac:dyDescent="0.25">
      <c r="A186" s="66">
        <v>184</v>
      </c>
      <c r="B186" s="66" t="s">
        <v>294</v>
      </c>
      <c r="C186" s="67" t="s">
        <v>668</v>
      </c>
    </row>
    <row r="187" spans="1:3" x14ac:dyDescent="0.25">
      <c r="A187" s="66">
        <v>185</v>
      </c>
      <c r="B187" s="66" t="s">
        <v>295</v>
      </c>
      <c r="C187" s="67" t="s">
        <v>669</v>
      </c>
    </row>
    <row r="188" spans="1:3" x14ac:dyDescent="0.25">
      <c r="A188" s="66">
        <v>186</v>
      </c>
      <c r="B188" s="66" t="s">
        <v>296</v>
      </c>
      <c r="C188" s="67" t="s">
        <v>670</v>
      </c>
    </row>
    <row r="189" spans="1:3" x14ac:dyDescent="0.25">
      <c r="A189" s="66">
        <v>187</v>
      </c>
      <c r="B189" s="66" t="s">
        <v>297</v>
      </c>
      <c r="C189" s="67" t="s">
        <v>671</v>
      </c>
    </row>
    <row r="190" spans="1:3" x14ac:dyDescent="0.25">
      <c r="A190" s="66">
        <v>188</v>
      </c>
      <c r="B190" s="66" t="s">
        <v>298</v>
      </c>
      <c r="C190" s="67" t="s">
        <v>672</v>
      </c>
    </row>
    <row r="191" spans="1:3" x14ac:dyDescent="0.25">
      <c r="A191" s="66">
        <v>189</v>
      </c>
      <c r="B191" s="66" t="s">
        <v>299</v>
      </c>
      <c r="C191" s="67" t="s">
        <v>300</v>
      </c>
    </row>
    <row r="192" spans="1:3" x14ac:dyDescent="0.25">
      <c r="A192" s="66">
        <v>190</v>
      </c>
      <c r="B192" s="66" t="s">
        <v>301</v>
      </c>
      <c r="C192" s="67" t="s">
        <v>302</v>
      </c>
    </row>
    <row r="193" spans="1:3" x14ac:dyDescent="0.25">
      <c r="A193" s="66">
        <v>191</v>
      </c>
      <c r="B193" s="66" t="s">
        <v>303</v>
      </c>
      <c r="C193" s="67" t="s">
        <v>673</v>
      </c>
    </row>
    <row r="194" spans="1:3" x14ac:dyDescent="0.25">
      <c r="A194" s="66">
        <v>192</v>
      </c>
      <c r="B194" s="66" t="s">
        <v>304</v>
      </c>
      <c r="C194" s="67" t="s">
        <v>305</v>
      </c>
    </row>
    <row r="195" spans="1:3" x14ac:dyDescent="0.25">
      <c r="A195" s="66">
        <v>193</v>
      </c>
      <c r="B195" s="66" t="s">
        <v>306</v>
      </c>
      <c r="C195" s="67" t="s">
        <v>674</v>
      </c>
    </row>
    <row r="196" spans="1:3" x14ac:dyDescent="0.25">
      <c r="A196" s="66">
        <v>194</v>
      </c>
      <c r="B196" s="66" t="s">
        <v>307</v>
      </c>
      <c r="C196" s="67" t="s">
        <v>675</v>
      </c>
    </row>
    <row r="197" spans="1:3" x14ac:dyDescent="0.25">
      <c r="A197" s="66">
        <v>195</v>
      </c>
      <c r="B197" s="66" t="s">
        <v>308</v>
      </c>
      <c r="C197" s="67" t="s">
        <v>676</v>
      </c>
    </row>
    <row r="198" spans="1:3" x14ac:dyDescent="0.25">
      <c r="A198" s="66">
        <v>196</v>
      </c>
      <c r="B198" s="66" t="s">
        <v>309</v>
      </c>
      <c r="C198" s="67" t="s">
        <v>677</v>
      </c>
    </row>
    <row r="199" spans="1:3" x14ac:dyDescent="0.25">
      <c r="A199" s="66">
        <v>197</v>
      </c>
      <c r="B199" s="66" t="s">
        <v>310</v>
      </c>
      <c r="C199" s="67" t="s">
        <v>678</v>
      </c>
    </row>
    <row r="200" spans="1:3" x14ac:dyDescent="0.25">
      <c r="A200" s="66">
        <v>198</v>
      </c>
      <c r="B200" s="66" t="s">
        <v>311</v>
      </c>
      <c r="C200" s="67" t="s">
        <v>312</v>
      </c>
    </row>
    <row r="201" spans="1:3" x14ac:dyDescent="0.25">
      <c r="A201" s="66">
        <v>199</v>
      </c>
      <c r="B201" s="66" t="s">
        <v>313</v>
      </c>
      <c r="C201" s="67" t="s">
        <v>712</v>
      </c>
    </row>
    <row r="202" spans="1:3" x14ac:dyDescent="0.25">
      <c r="A202" s="66">
        <v>200</v>
      </c>
      <c r="B202" s="66" t="s">
        <v>314</v>
      </c>
      <c r="C202" s="67" t="s">
        <v>315</v>
      </c>
    </row>
    <row r="203" spans="1:3" x14ac:dyDescent="0.25">
      <c r="A203" s="66">
        <v>201</v>
      </c>
      <c r="B203" s="66" t="s">
        <v>316</v>
      </c>
      <c r="C203" s="67" t="s">
        <v>679</v>
      </c>
    </row>
    <row r="204" spans="1:3" x14ac:dyDescent="0.25">
      <c r="A204" s="66">
        <v>202</v>
      </c>
      <c r="B204" s="66" t="s">
        <v>317</v>
      </c>
      <c r="C204" s="67" t="s">
        <v>680</v>
      </c>
    </row>
    <row r="205" spans="1:3" x14ac:dyDescent="0.25">
      <c r="A205" s="66">
        <v>203</v>
      </c>
      <c r="B205" s="66" t="s">
        <v>318</v>
      </c>
      <c r="C205" s="67" t="s">
        <v>681</v>
      </c>
    </row>
    <row r="206" spans="1:3" x14ac:dyDescent="0.25">
      <c r="A206" s="66">
        <v>204</v>
      </c>
      <c r="B206" s="66" t="s">
        <v>319</v>
      </c>
      <c r="C206" s="67" t="s">
        <v>682</v>
      </c>
    </row>
    <row r="207" spans="1:3" x14ac:dyDescent="0.25">
      <c r="A207" s="66">
        <v>205</v>
      </c>
      <c r="B207" s="66" t="s">
        <v>320</v>
      </c>
      <c r="C207" s="67" t="s">
        <v>321</v>
      </c>
    </row>
    <row r="208" spans="1:3" x14ac:dyDescent="0.25">
      <c r="A208" s="66">
        <v>206</v>
      </c>
      <c r="B208" s="66" t="s">
        <v>322</v>
      </c>
      <c r="C208" s="67" t="s">
        <v>683</v>
      </c>
    </row>
    <row r="209" spans="1:3" x14ac:dyDescent="0.25">
      <c r="A209" s="66">
        <v>207</v>
      </c>
      <c r="B209" s="66" t="s">
        <v>323</v>
      </c>
      <c r="C209" s="67" t="s">
        <v>324</v>
      </c>
    </row>
    <row r="210" spans="1:3" x14ac:dyDescent="0.25">
      <c r="A210" s="66">
        <v>208</v>
      </c>
      <c r="B210" s="66" t="s">
        <v>325</v>
      </c>
      <c r="C210" s="67" t="s">
        <v>684</v>
      </c>
    </row>
    <row r="211" spans="1:3" x14ac:dyDescent="0.25">
      <c r="A211" s="66">
        <v>209</v>
      </c>
      <c r="B211" s="66" t="s">
        <v>326</v>
      </c>
      <c r="C211" s="67" t="s">
        <v>327</v>
      </c>
    </row>
    <row r="212" spans="1:3" x14ac:dyDescent="0.25">
      <c r="A212" s="66">
        <v>210</v>
      </c>
      <c r="B212" s="66" t="s">
        <v>328</v>
      </c>
      <c r="C212" s="67" t="s">
        <v>685</v>
      </c>
    </row>
    <row r="213" spans="1:3" x14ac:dyDescent="0.25">
      <c r="A213" s="66">
        <v>211</v>
      </c>
      <c r="B213" s="66" t="s">
        <v>329</v>
      </c>
      <c r="C213" s="67" t="s">
        <v>713</v>
      </c>
    </row>
    <row r="214" spans="1:3" x14ac:dyDescent="0.25">
      <c r="A214" s="66">
        <v>212</v>
      </c>
      <c r="B214" s="66" t="s">
        <v>330</v>
      </c>
      <c r="C214" s="67" t="s">
        <v>331</v>
      </c>
    </row>
    <row r="215" spans="1:3" x14ac:dyDescent="0.25">
      <c r="A215" s="4"/>
      <c r="B215" s="4"/>
      <c r="C215" s="4"/>
    </row>
  </sheetData>
  <sheetProtection algorithmName="SHA-512" hashValue="wSBcEseuGhohTrpNr3EiW3y47xej2RuFUw+ZvEYzRXjVB874E52UojuV7Sxs/lHW+XnKwa9beHT7s5mxHS9LMA==" saltValue="BIkfQWQpq7GfpJi65IQrTw==" spinCount="100000" sheet="1" objects="1" scenarios="1" formatCells="0" formatColumns="0" formatRows="0" sort="0" autoFilter="0"/>
  <customSheetViews>
    <customSheetView guid="{AABB0023-C9D0-4D2D-A785-9541A15F04D9}" showGridLines="0" state="hidden">
      <selection sqref="A1:C1"/>
      <pageMargins left="0.7" right="0.7" top="0.75" bottom="0.75" header="0.3" footer="0.3"/>
      <pageSetup orientation="portrait" r:id="rId1"/>
      <headerFooter>
        <oddFooter>&amp;C&amp;P&amp;R&amp;F</oddFooter>
      </headerFooter>
    </customSheetView>
    <customSheetView guid="{6A178A3F-7933-461E-AA9A-C2F3F364B75A}" showGridLines="0" state="hidden">
      <selection sqref="A1:C1"/>
      <pageMargins left="0.7" right="0.7" top="0.75" bottom="0.75" header="0.3" footer="0.3"/>
      <pageSetup orientation="portrait" r:id="rId2"/>
      <headerFooter>
        <oddFooter>&amp;C&amp;P&amp;R&amp;F</oddFooter>
      </headerFooter>
    </customSheetView>
    <customSheetView guid="{A1C9D97C-046E-419A-93B9-3F9A91674148}" showGridLines="0" state="hidden">
      <selection sqref="A1:C1"/>
      <pageMargins left="0.7" right="0.7" top="0.75" bottom="0.75" header="0.3" footer="0.3"/>
      <pageSetup orientation="portrait" r:id="rId3"/>
      <headerFooter>
        <oddFooter>&amp;C&amp;P&amp;R&amp;F</oddFooter>
      </headerFooter>
    </customSheetView>
    <customSheetView guid="{CAE2CA56-DE83-43E4-9AD9-03049E65F6EF}" showGridLines="0" state="hidden">
      <selection sqref="A1:C1"/>
      <pageMargins left="0.7" right="0.7" top="0.75" bottom="0.75" header="0.3" footer="0.3"/>
      <pageSetup orientation="portrait" r:id="rId4"/>
      <headerFooter>
        <oddFooter>&amp;C&amp;P&amp;R&amp;F</oddFooter>
      </headerFooter>
    </customSheetView>
  </customSheetViews>
  <mergeCells count="1">
    <mergeCell ref="A1:C1"/>
  </mergeCells>
  <pageMargins left="0.7" right="0.7" top="0.75" bottom="0.75" header="0.3" footer="0.3"/>
  <pageSetup orientation="portrait" r:id="rId5"/>
  <headerFooter>
    <oddFooter>&amp;C&amp;P&amp;R&amp;F</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M34"/>
  <sheetViews>
    <sheetView showGridLines="0" zoomScaleNormal="100" workbookViewId="0"/>
  </sheetViews>
  <sheetFormatPr defaultRowHeight="15" x14ac:dyDescent="0.25"/>
  <cols>
    <col min="1" max="1" width="30.5703125" style="9" customWidth="1"/>
    <col min="2" max="3" width="9.140625" style="9"/>
    <col min="4" max="4" width="9.140625" style="13"/>
    <col min="5" max="5" width="9.140625" style="9"/>
    <col min="6" max="6" width="14.7109375" style="9" bestFit="1" customWidth="1"/>
    <col min="7" max="9" width="9.140625" style="9"/>
    <col min="10" max="10" width="18.42578125" style="9" customWidth="1"/>
    <col min="11" max="16384" width="9.140625" style="9"/>
  </cols>
  <sheetData>
    <row r="1" spans="1:13" x14ac:dyDescent="0.25">
      <c r="A1" s="34" t="s">
        <v>377</v>
      </c>
      <c r="B1" s="34" t="s">
        <v>336</v>
      </c>
      <c r="C1" s="34" t="s">
        <v>337</v>
      </c>
      <c r="D1" s="42" t="s">
        <v>338</v>
      </c>
      <c r="E1" s="21"/>
      <c r="F1" s="21" t="s">
        <v>339</v>
      </c>
      <c r="G1" s="20" t="s">
        <v>393</v>
      </c>
      <c r="H1" s="22"/>
      <c r="I1" s="22" t="s">
        <v>340</v>
      </c>
      <c r="J1" s="23">
        <v>1.5</v>
      </c>
      <c r="K1" s="24"/>
      <c r="L1" s="24"/>
      <c r="M1" s="24"/>
    </row>
    <row r="2" spans="1:13" x14ac:dyDescent="0.25">
      <c r="A2" s="35" t="s">
        <v>348</v>
      </c>
      <c r="B2" s="35" t="s">
        <v>341</v>
      </c>
      <c r="C2" s="36" t="s">
        <v>342</v>
      </c>
      <c r="D2" s="36" t="s">
        <v>343</v>
      </c>
      <c r="E2" s="21"/>
      <c r="F2" s="21" t="s">
        <v>344</v>
      </c>
      <c r="G2" s="20">
        <v>50</v>
      </c>
      <c r="H2" s="22"/>
      <c r="I2" s="22" t="s">
        <v>345</v>
      </c>
      <c r="J2" s="25" t="s">
        <v>716</v>
      </c>
      <c r="K2" s="24"/>
      <c r="L2" s="24"/>
      <c r="M2" s="24"/>
    </row>
    <row r="3" spans="1:13" x14ac:dyDescent="0.25">
      <c r="A3" s="35" t="s">
        <v>361</v>
      </c>
      <c r="B3" s="35" t="s">
        <v>341</v>
      </c>
      <c r="C3" s="36" t="s">
        <v>342</v>
      </c>
      <c r="D3" s="36" t="s">
        <v>346</v>
      </c>
      <c r="E3" s="21"/>
      <c r="F3" s="21" t="s">
        <v>347</v>
      </c>
      <c r="G3" s="20">
        <v>1</v>
      </c>
      <c r="H3" s="22"/>
      <c r="I3" s="22"/>
      <c r="J3" s="22"/>
      <c r="K3" s="24"/>
      <c r="L3" s="24"/>
      <c r="M3" s="24"/>
    </row>
    <row r="4" spans="1:13" x14ac:dyDescent="0.25">
      <c r="A4" s="35" t="s">
        <v>362</v>
      </c>
      <c r="B4" s="35" t="s">
        <v>341</v>
      </c>
      <c r="C4" s="36" t="s">
        <v>342</v>
      </c>
      <c r="D4" s="36" t="s">
        <v>349</v>
      </c>
      <c r="E4" s="21"/>
      <c r="F4" s="63" t="s">
        <v>378</v>
      </c>
      <c r="G4" s="64" t="s">
        <v>379</v>
      </c>
      <c r="H4" s="22"/>
      <c r="I4" s="22"/>
      <c r="J4" s="22"/>
      <c r="K4" s="24"/>
      <c r="L4" s="24"/>
      <c r="M4" s="24"/>
    </row>
    <row r="5" spans="1:13" x14ac:dyDescent="0.25">
      <c r="A5" s="35" t="s">
        <v>363</v>
      </c>
      <c r="B5" s="35" t="s">
        <v>341</v>
      </c>
      <c r="C5" s="36" t="s">
        <v>342</v>
      </c>
      <c r="D5" s="36" t="s">
        <v>351</v>
      </c>
      <c r="E5" s="26"/>
      <c r="F5" s="26"/>
      <c r="G5" s="21"/>
      <c r="H5" s="22"/>
      <c r="I5" s="22"/>
      <c r="J5" s="22"/>
      <c r="K5" s="24"/>
      <c r="L5" s="24"/>
      <c r="M5" s="24"/>
    </row>
    <row r="6" spans="1:13" x14ac:dyDescent="0.25">
      <c r="A6" s="35" t="s">
        <v>364</v>
      </c>
      <c r="B6" s="35" t="s">
        <v>341</v>
      </c>
      <c r="C6" s="36" t="s">
        <v>342</v>
      </c>
      <c r="D6" s="36" t="s">
        <v>352</v>
      </c>
      <c r="E6" s="21"/>
      <c r="F6" s="21"/>
      <c r="G6" s="21"/>
      <c r="H6" s="22"/>
      <c r="I6" s="22"/>
      <c r="J6" s="22"/>
      <c r="K6" s="24"/>
      <c r="L6" s="24"/>
      <c r="M6" s="24"/>
    </row>
    <row r="7" spans="1:13" x14ac:dyDescent="0.25">
      <c r="A7" s="35" t="s">
        <v>365</v>
      </c>
      <c r="B7" s="35" t="s">
        <v>341</v>
      </c>
      <c r="C7" s="36" t="s">
        <v>342</v>
      </c>
      <c r="D7" s="36" t="s">
        <v>353</v>
      </c>
      <c r="E7" s="21"/>
      <c r="F7" s="21"/>
      <c r="G7" s="21"/>
      <c r="H7" s="22"/>
      <c r="I7" s="22"/>
      <c r="J7" s="22"/>
      <c r="K7" s="24"/>
      <c r="L7" s="24"/>
      <c r="M7" s="24"/>
    </row>
    <row r="8" spans="1:13" x14ac:dyDescent="0.25">
      <c r="A8" s="35" t="s">
        <v>367</v>
      </c>
      <c r="B8" s="35" t="s">
        <v>341</v>
      </c>
      <c r="C8" s="36" t="s">
        <v>342</v>
      </c>
      <c r="D8" s="36" t="s">
        <v>354</v>
      </c>
      <c r="E8" s="21"/>
      <c r="F8" s="21"/>
      <c r="G8" s="21"/>
      <c r="H8" s="27"/>
      <c r="I8" s="27"/>
      <c r="J8" s="27"/>
      <c r="K8" s="24"/>
      <c r="L8" s="24"/>
      <c r="M8" s="24"/>
    </row>
    <row r="9" spans="1:13" x14ac:dyDescent="0.25">
      <c r="A9" s="35" t="s">
        <v>6</v>
      </c>
      <c r="B9" s="35" t="s">
        <v>341</v>
      </c>
      <c r="C9" s="36" t="s">
        <v>342</v>
      </c>
      <c r="D9" s="36" t="s">
        <v>355</v>
      </c>
      <c r="E9" s="21"/>
      <c r="F9" s="27"/>
      <c r="G9" s="27"/>
      <c r="H9" s="27"/>
      <c r="I9" s="27"/>
      <c r="J9" s="27"/>
      <c r="K9" s="24"/>
      <c r="L9" s="24"/>
      <c r="M9" s="24"/>
    </row>
    <row r="10" spans="1:13" x14ac:dyDescent="0.25">
      <c r="A10" s="32" t="s">
        <v>370</v>
      </c>
      <c r="B10" s="35" t="s">
        <v>341</v>
      </c>
      <c r="C10" s="36" t="s">
        <v>356</v>
      </c>
      <c r="D10" s="36">
        <v>7</v>
      </c>
      <c r="E10" s="21"/>
      <c r="F10" s="21"/>
      <c r="G10" s="21"/>
      <c r="H10" s="27"/>
      <c r="I10" s="27"/>
      <c r="J10" s="27"/>
      <c r="K10" s="24"/>
      <c r="L10" s="24"/>
      <c r="M10" s="24"/>
    </row>
    <row r="11" spans="1:13" x14ac:dyDescent="0.25">
      <c r="A11" s="37" t="s">
        <v>10</v>
      </c>
      <c r="B11" s="35" t="s">
        <v>341</v>
      </c>
      <c r="C11" s="36" t="s">
        <v>356</v>
      </c>
      <c r="D11" s="38">
        <v>8</v>
      </c>
      <c r="E11" s="21"/>
      <c r="F11" s="27"/>
      <c r="G11" s="27"/>
      <c r="H11" s="27"/>
      <c r="I11" s="28"/>
      <c r="J11" s="29"/>
      <c r="K11" s="24"/>
      <c r="L11" s="24"/>
      <c r="M11" s="24"/>
    </row>
    <row r="12" spans="1:13" x14ac:dyDescent="0.25">
      <c r="A12" s="91" t="s">
        <v>404</v>
      </c>
      <c r="B12" s="35" t="s">
        <v>341</v>
      </c>
      <c r="C12" s="36" t="s">
        <v>356</v>
      </c>
      <c r="D12" s="36">
        <v>9</v>
      </c>
      <c r="E12" s="21"/>
      <c r="F12" s="27"/>
      <c r="G12" s="27"/>
      <c r="H12" s="27"/>
      <c r="I12" s="28"/>
      <c r="J12" s="29"/>
      <c r="K12" s="24"/>
      <c r="L12" s="24"/>
      <c r="M12" s="24"/>
    </row>
    <row r="13" spans="1:13" x14ac:dyDescent="0.25">
      <c r="A13" s="32" t="s">
        <v>371</v>
      </c>
      <c r="B13" s="32" t="s">
        <v>341</v>
      </c>
      <c r="C13" s="36" t="s">
        <v>356</v>
      </c>
      <c r="D13" s="38">
        <v>10</v>
      </c>
      <c r="E13" s="21"/>
      <c r="F13" s="27"/>
      <c r="G13" s="27"/>
      <c r="H13" s="27"/>
      <c r="I13" s="28"/>
      <c r="J13" s="29"/>
      <c r="K13" s="24"/>
      <c r="L13" s="24"/>
      <c r="M13" s="24"/>
    </row>
    <row r="14" spans="1:13" x14ac:dyDescent="0.25">
      <c r="A14" s="91" t="s">
        <v>403</v>
      </c>
      <c r="B14" s="32" t="s">
        <v>341</v>
      </c>
      <c r="C14" s="36" t="s">
        <v>356</v>
      </c>
      <c r="D14" s="36">
        <v>11</v>
      </c>
      <c r="E14" s="21"/>
      <c r="F14" s="27"/>
      <c r="G14" s="27"/>
      <c r="H14" s="27"/>
      <c r="I14" s="28"/>
      <c r="J14" s="29"/>
      <c r="K14" s="24"/>
      <c r="L14" s="24"/>
      <c r="M14" s="24"/>
    </row>
    <row r="15" spans="1:13" x14ac:dyDescent="0.25">
      <c r="A15" s="35" t="s">
        <v>357</v>
      </c>
      <c r="B15" s="35" t="s">
        <v>341</v>
      </c>
      <c r="C15" s="36" t="s">
        <v>356</v>
      </c>
      <c r="D15" s="38">
        <v>12</v>
      </c>
      <c r="E15" s="21"/>
      <c r="F15" s="27"/>
      <c r="G15" s="27"/>
      <c r="H15" s="27"/>
      <c r="I15" s="28"/>
      <c r="J15" s="29"/>
      <c r="K15" s="24"/>
      <c r="L15" s="24"/>
      <c r="M15" s="24"/>
    </row>
    <row r="16" spans="1:13" x14ac:dyDescent="0.25">
      <c r="A16" s="32" t="s">
        <v>380</v>
      </c>
      <c r="B16" s="35" t="s">
        <v>341</v>
      </c>
      <c r="C16" s="36" t="s">
        <v>356</v>
      </c>
      <c r="D16" s="36">
        <v>13</v>
      </c>
      <c r="E16" s="21"/>
      <c r="F16" s="27"/>
      <c r="G16" s="27"/>
      <c r="H16" s="27"/>
      <c r="I16" s="28"/>
      <c r="J16" s="29"/>
      <c r="K16" s="24"/>
      <c r="L16" s="24"/>
      <c r="M16" s="24"/>
    </row>
    <row r="17" spans="1:13" x14ac:dyDescent="0.25">
      <c r="A17" s="32" t="s">
        <v>372</v>
      </c>
      <c r="B17" s="32" t="s">
        <v>341</v>
      </c>
      <c r="C17" s="36" t="s">
        <v>356</v>
      </c>
      <c r="D17" s="38">
        <v>14</v>
      </c>
      <c r="E17" s="21"/>
      <c r="F17" s="27"/>
      <c r="G17" s="27"/>
      <c r="H17" s="27"/>
      <c r="I17" s="28"/>
      <c r="J17" s="29"/>
      <c r="K17" s="24"/>
      <c r="L17" s="24"/>
      <c r="M17" s="24"/>
    </row>
    <row r="18" spans="1:13" x14ac:dyDescent="0.25">
      <c r="A18" s="32" t="s">
        <v>374</v>
      </c>
      <c r="B18" s="32" t="s">
        <v>341</v>
      </c>
      <c r="C18" s="36" t="s">
        <v>356</v>
      </c>
      <c r="D18" s="36">
        <v>15</v>
      </c>
      <c r="E18" s="21"/>
      <c r="F18" s="27"/>
      <c r="G18" s="27"/>
      <c r="H18" s="27"/>
      <c r="I18" s="28"/>
      <c r="J18" s="29"/>
      <c r="K18" s="24"/>
      <c r="L18" s="24"/>
      <c r="M18" s="24"/>
    </row>
    <row r="19" spans="1:13" x14ac:dyDescent="0.25">
      <c r="A19" s="32" t="s">
        <v>375</v>
      </c>
      <c r="B19" s="32" t="s">
        <v>341</v>
      </c>
      <c r="C19" s="36" t="s">
        <v>356</v>
      </c>
      <c r="D19" s="38">
        <v>16</v>
      </c>
      <c r="E19" s="22"/>
      <c r="F19" s="27"/>
      <c r="G19" s="27"/>
      <c r="H19" s="27"/>
      <c r="I19" s="28"/>
      <c r="J19" s="29"/>
      <c r="K19" s="24"/>
      <c r="L19" s="24"/>
      <c r="M19" s="24"/>
    </row>
    <row r="20" spans="1:13" x14ac:dyDescent="0.25">
      <c r="A20" s="32" t="s">
        <v>43</v>
      </c>
      <c r="B20" s="32" t="s">
        <v>341</v>
      </c>
      <c r="C20" s="36" t="s">
        <v>358</v>
      </c>
      <c r="D20" s="39">
        <v>9</v>
      </c>
      <c r="E20" s="22"/>
      <c r="F20" s="21"/>
      <c r="G20" s="27"/>
      <c r="H20" s="27"/>
      <c r="I20" s="28"/>
      <c r="J20" s="29"/>
      <c r="K20" s="24"/>
      <c r="L20" s="24"/>
      <c r="M20" s="24"/>
    </row>
    <row r="21" spans="1:13" x14ac:dyDescent="0.25">
      <c r="A21" s="32" t="s">
        <v>366</v>
      </c>
      <c r="B21" s="35" t="s">
        <v>341</v>
      </c>
      <c r="C21" s="36" t="s">
        <v>358</v>
      </c>
      <c r="D21" s="39">
        <v>10</v>
      </c>
      <c r="E21" s="22"/>
      <c r="F21" s="22"/>
      <c r="G21" s="22"/>
      <c r="H21" s="27"/>
      <c r="I21" s="28"/>
      <c r="J21" s="29"/>
      <c r="K21" s="24"/>
      <c r="L21" s="24"/>
      <c r="M21" s="24"/>
    </row>
    <row r="22" spans="1:13" x14ac:dyDescent="0.25">
      <c r="A22" s="33" t="s">
        <v>359</v>
      </c>
      <c r="B22" s="33" t="s">
        <v>350</v>
      </c>
      <c r="C22" s="40" t="s">
        <v>360</v>
      </c>
      <c r="D22" s="41">
        <v>1</v>
      </c>
      <c r="E22" s="21"/>
      <c r="F22" s="21"/>
      <c r="G22" s="24"/>
      <c r="H22" s="27"/>
      <c r="I22" s="28"/>
      <c r="J22" s="30"/>
      <c r="K22" s="24"/>
      <c r="L22" s="24"/>
      <c r="M22" s="24"/>
    </row>
    <row r="23" spans="1:13" x14ac:dyDescent="0.25">
      <c r="A23" s="33" t="s">
        <v>368</v>
      </c>
      <c r="B23" s="33" t="s">
        <v>350</v>
      </c>
      <c r="C23" s="40" t="s">
        <v>360</v>
      </c>
      <c r="D23" s="41">
        <v>2</v>
      </c>
      <c r="E23" s="22"/>
      <c r="F23" s="22"/>
      <c r="G23" s="24"/>
      <c r="H23" s="27"/>
      <c r="I23" s="28"/>
      <c r="J23" s="29"/>
      <c r="K23" s="24"/>
      <c r="L23" s="24"/>
      <c r="M23" s="24"/>
    </row>
    <row r="24" spans="1:13" x14ac:dyDescent="0.25">
      <c r="D24" s="9"/>
      <c r="E24" s="22"/>
      <c r="F24" s="22"/>
      <c r="G24" s="24"/>
      <c r="H24" s="27"/>
      <c r="I24" s="28"/>
      <c r="J24" s="29"/>
      <c r="K24" s="24"/>
      <c r="L24" s="24"/>
      <c r="M24" s="24"/>
    </row>
    <row r="25" spans="1:13" x14ac:dyDescent="0.25">
      <c r="A25" s="24"/>
      <c r="B25" s="24"/>
      <c r="C25" s="24"/>
      <c r="D25" s="31"/>
      <c r="E25" s="22"/>
      <c r="F25" s="22"/>
      <c r="G25" s="24"/>
      <c r="H25" s="27"/>
      <c r="I25" s="28"/>
      <c r="J25" s="29"/>
      <c r="K25" s="24"/>
      <c r="L25" s="24"/>
      <c r="M25" s="24"/>
    </row>
    <row r="26" spans="1:13" x14ac:dyDescent="0.25">
      <c r="A26" s="24"/>
      <c r="B26" s="24"/>
      <c r="C26" s="24"/>
      <c r="D26" s="31"/>
      <c r="E26" s="22"/>
      <c r="F26" s="22"/>
      <c r="G26" s="24"/>
      <c r="H26" s="27"/>
      <c r="I26" s="28"/>
      <c r="J26" s="29"/>
      <c r="K26" s="24"/>
      <c r="L26" s="24"/>
      <c r="M26" s="24"/>
    </row>
    <row r="27" spans="1:13" x14ac:dyDescent="0.25">
      <c r="E27" s="8"/>
      <c r="F27" s="8"/>
      <c r="H27" s="10"/>
      <c r="I27" s="11"/>
      <c r="J27" s="12"/>
    </row>
    <row r="28" spans="1:13" x14ac:dyDescent="0.25">
      <c r="E28" s="8"/>
      <c r="F28" s="8"/>
      <c r="H28" s="10"/>
      <c r="I28" s="11"/>
      <c r="J28" s="12"/>
    </row>
    <row r="29" spans="1:13" x14ac:dyDescent="0.25">
      <c r="E29" s="8"/>
      <c r="F29" s="8"/>
      <c r="H29" s="10"/>
      <c r="I29" s="11"/>
      <c r="J29" s="12"/>
    </row>
    <row r="30" spans="1:13" x14ac:dyDescent="0.25">
      <c r="E30" s="8"/>
      <c r="F30" s="8"/>
      <c r="G30" s="8"/>
      <c r="H30" s="8"/>
      <c r="I30" s="11"/>
      <c r="J30" s="12"/>
    </row>
    <row r="31" spans="1:13" x14ac:dyDescent="0.25">
      <c r="E31" s="8"/>
      <c r="F31" s="8"/>
      <c r="G31" s="8"/>
      <c r="H31" s="8"/>
      <c r="I31" s="11"/>
      <c r="J31" s="12"/>
    </row>
    <row r="32" spans="1:13" x14ac:dyDescent="0.25">
      <c r="I32" s="11"/>
      <c r="J32" s="12"/>
    </row>
    <row r="33" spans="9:10" x14ac:dyDescent="0.25">
      <c r="I33" s="11"/>
      <c r="J33" s="12"/>
    </row>
    <row r="34" spans="9:10" x14ac:dyDescent="0.25">
      <c r="I34" s="11"/>
      <c r="J34" s="12"/>
    </row>
  </sheetData>
  <sheetProtection algorithmName="SHA-512" hashValue="iVktZqbejOege8YYdm4+S98+d18le3PONUn1DCC4gTif8wHdBuXUYsTg7babnMtgJCBvlv9CbbDaEK8jRGx1KA==" saltValue="v9yb+T1i6wSYld1T02vjww==" spinCount="100000" sheet="1" objects="1" scenarios="1" formatCells="0" formatColumns="0" formatRows="0" sort="0" autoFilter="0"/>
  <sortState ref="A2:D22">
    <sortCondition ref="A1"/>
  </sortState>
  <customSheetViews>
    <customSheetView guid="{AABB0023-C9D0-4D2D-A785-9541A15F04D9}" showGridLines="0" state="hidden">
      <selection sqref="A1:C1"/>
      <pageMargins left="0.7" right="0.7" top="0.75" bottom="0.75" header="0.3" footer="0.3"/>
      <pageSetup orientation="portrait" r:id="rId1"/>
      <headerFooter>
        <oddFooter>&amp;C&amp;P&amp;R&amp;F</oddFooter>
      </headerFooter>
    </customSheetView>
    <customSheetView guid="{6A178A3F-7933-461E-AA9A-C2F3F364B75A}" showGridLines="0" state="hidden">
      <selection sqref="A1:C1"/>
      <pageMargins left="0.7" right="0.7" top="0.75" bottom="0.75" header="0.3" footer="0.3"/>
      <pageSetup orientation="portrait" r:id="rId2"/>
      <headerFooter>
        <oddFooter>&amp;C&amp;P&amp;R&amp;F</oddFooter>
      </headerFooter>
    </customSheetView>
    <customSheetView guid="{A1C9D97C-046E-419A-93B9-3F9A91674148}" showGridLines="0" state="hidden">
      <selection sqref="A1:C1"/>
      <pageMargins left="0.7" right="0.7" top="0.75" bottom="0.75" header="0.3" footer="0.3"/>
      <pageSetup orientation="portrait" r:id="rId3"/>
      <headerFooter>
        <oddFooter>&amp;C&amp;P&amp;R&amp;F</oddFooter>
      </headerFooter>
    </customSheetView>
    <customSheetView guid="{CAE2CA56-DE83-43E4-9AD9-03049E65F6EF}" showGridLines="0" state="hidden">
      <selection sqref="A1:C1"/>
      <pageMargins left="0.7" right="0.7" top="0.75" bottom="0.75" header="0.3" footer="0.3"/>
      <pageSetup orientation="portrait" r:id="rId4"/>
      <headerFooter>
        <oddFooter>&amp;C&amp;P&amp;R&amp;F</oddFooter>
      </headerFooter>
    </customSheetView>
  </customSheetViews>
  <dataValidations count="1">
    <dataValidation allowBlank="1" showInputMessage="1" showErrorMessage="1" sqref="A11"/>
  </dataValidations>
  <pageMargins left="0.7" right="0.7" top="0.75" bottom="0.75" header="0.3" footer="0.3"/>
  <pageSetup orientation="portrait" r:id="rId5"/>
  <headerFooter>
    <oddFooter>&amp;C&amp;P&amp;R&amp;F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Z70"/>
  <sheetViews>
    <sheetView showGridLines="0" topLeftCell="C1" zoomScaleNormal="100" workbookViewId="0">
      <selection activeCell="C1" sqref="C1"/>
    </sheetView>
  </sheetViews>
  <sheetFormatPr defaultColWidth="8.7109375" defaultRowHeight="15" x14ac:dyDescent="0.25"/>
  <cols>
    <col min="1" max="1" width="16.42578125" style="135" hidden="1" customWidth="1"/>
    <col min="2" max="2" width="7.28515625" style="135" hidden="1" customWidth="1"/>
    <col min="3" max="3" width="5.140625" style="135" customWidth="1"/>
    <col min="4" max="4" width="46.42578125" style="135" customWidth="1"/>
    <col min="5" max="7" width="8.7109375" style="135" hidden="1" customWidth="1"/>
    <col min="8" max="11" width="10.42578125" style="135" customWidth="1"/>
    <col min="12" max="12" width="9.7109375" style="135" customWidth="1"/>
    <col min="13" max="13" width="4.42578125" style="136" customWidth="1"/>
    <col min="14" max="19" width="8.7109375" style="137"/>
    <col min="20" max="20" width="15.42578125" style="137" customWidth="1"/>
    <col min="21" max="52" width="8.7109375" style="135" hidden="1" customWidth="1"/>
    <col min="53" max="16384" width="8.7109375" style="135"/>
  </cols>
  <sheetData>
    <row r="1" spans="1:52" ht="39" customHeight="1" x14ac:dyDescent="0.25">
      <c r="A1" s="47" t="s">
        <v>373</v>
      </c>
      <c r="B1" s="48" t="s">
        <v>36</v>
      </c>
      <c r="C1" s="119"/>
      <c r="D1" s="120" t="s">
        <v>447</v>
      </c>
      <c r="E1" s="120"/>
      <c r="F1" s="120"/>
      <c r="G1" s="120"/>
      <c r="H1" s="120"/>
      <c r="I1" s="120"/>
      <c r="J1" s="120"/>
      <c r="K1" s="120"/>
      <c r="L1" s="120"/>
      <c r="M1" s="120"/>
      <c r="N1" s="120"/>
      <c r="O1" s="120"/>
      <c r="P1" s="120"/>
      <c r="Q1" s="120"/>
      <c r="R1" s="120"/>
      <c r="S1" s="120"/>
      <c r="T1" s="120"/>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row>
    <row r="2" spans="1:52" ht="15.6" customHeight="1" x14ac:dyDescent="0.25">
      <c r="A2" s="47" t="s">
        <v>7</v>
      </c>
      <c r="B2" s="1" t="str">
        <f>VLOOKUP(VAL_R1!$H$5,VAL_Drop_Down_Lists!$A$3:$B$214,2,FALSE)</f>
        <v>_X</v>
      </c>
      <c r="C2" s="121"/>
      <c r="D2" s="121"/>
      <c r="E2" s="121"/>
      <c r="F2" s="121"/>
      <c r="G2" s="121"/>
      <c r="H2" s="121"/>
      <c r="I2" s="121"/>
      <c r="J2" s="121"/>
      <c r="K2" s="121"/>
      <c r="L2" s="121"/>
      <c r="M2" s="120"/>
      <c r="N2" s="120"/>
      <c r="O2" s="120"/>
      <c r="P2" s="120"/>
      <c r="Q2" s="120"/>
      <c r="R2" s="120"/>
      <c r="S2" s="120"/>
      <c r="T2" s="120"/>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row>
    <row r="3" spans="1:52" ht="21" customHeight="1" x14ac:dyDescent="0.25">
      <c r="A3" s="49"/>
      <c r="B3" s="49"/>
      <c r="C3" s="121"/>
      <c r="D3" s="122" t="s">
        <v>448</v>
      </c>
      <c r="E3" s="123"/>
      <c r="F3" s="123"/>
      <c r="G3" s="123"/>
      <c r="H3" s="233" t="s">
        <v>723</v>
      </c>
      <c r="I3" s="234"/>
      <c r="J3" s="234"/>
      <c r="K3" s="124" t="s">
        <v>144</v>
      </c>
      <c r="L3" s="124">
        <v>1</v>
      </c>
      <c r="M3" s="120"/>
      <c r="N3" s="120"/>
      <c r="O3" s="120"/>
      <c r="P3" s="120"/>
      <c r="Q3" s="120"/>
      <c r="R3" s="120"/>
      <c r="S3" s="120"/>
      <c r="T3" s="120"/>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row>
    <row r="4" spans="1:52" ht="21" customHeight="1" x14ac:dyDescent="0.25">
      <c r="A4" s="49"/>
      <c r="B4" s="49"/>
      <c r="C4" s="121"/>
      <c r="D4" s="121"/>
      <c r="E4" s="121"/>
      <c r="F4" s="121"/>
      <c r="G4" s="121"/>
      <c r="H4" s="121"/>
      <c r="I4" s="121"/>
      <c r="J4" s="121"/>
      <c r="K4" s="121"/>
      <c r="L4" s="121"/>
      <c r="M4" s="120"/>
      <c r="N4" s="120"/>
      <c r="O4" s="120"/>
      <c r="P4" s="120"/>
      <c r="Q4" s="120"/>
      <c r="R4" s="120"/>
      <c r="S4" s="120"/>
      <c r="T4" s="120"/>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row>
    <row r="5" spans="1:52" ht="21" customHeight="1" x14ac:dyDescent="0.25">
      <c r="A5" s="49"/>
      <c r="B5" s="49"/>
      <c r="C5" s="121"/>
      <c r="D5" s="122" t="s">
        <v>449</v>
      </c>
      <c r="E5" s="123"/>
      <c r="F5" s="123"/>
      <c r="G5" s="123"/>
      <c r="H5" s="238">
        <v>1</v>
      </c>
      <c r="I5" s="239"/>
      <c r="J5" s="239"/>
      <c r="K5" s="239"/>
      <c r="L5" s="240"/>
      <c r="M5" s="120"/>
      <c r="N5" s="120"/>
      <c r="O5" s="120"/>
      <c r="P5" s="120"/>
      <c r="Q5" s="120"/>
      <c r="R5" s="120"/>
      <c r="S5" s="120"/>
      <c r="T5" s="120"/>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row>
    <row r="6" spans="1:52" ht="8.4499999999999993" customHeight="1" x14ac:dyDescent="0.25">
      <c r="A6" s="49"/>
      <c r="B6" s="49"/>
      <c r="C6" s="121"/>
      <c r="D6" s="121"/>
      <c r="E6" s="121"/>
      <c r="F6" s="121"/>
      <c r="G6" s="121"/>
      <c r="H6" s="121"/>
      <c r="I6" s="121"/>
      <c r="J6" s="121"/>
      <c r="K6" s="121"/>
      <c r="L6" s="121"/>
      <c r="M6" s="120"/>
      <c r="N6" s="120"/>
      <c r="O6" s="120"/>
      <c r="P6" s="120"/>
      <c r="Q6" s="120"/>
      <c r="R6" s="120"/>
      <c r="S6" s="120"/>
      <c r="T6" s="120"/>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row>
    <row r="7" spans="1:52" ht="8.4499999999999993" customHeight="1" x14ac:dyDescent="0.25">
      <c r="A7" s="49"/>
      <c r="B7" s="49"/>
      <c r="C7" s="121"/>
      <c r="D7" s="121"/>
      <c r="E7" s="121"/>
      <c r="F7" s="121"/>
      <c r="G7" s="121"/>
      <c r="H7" s="121"/>
      <c r="I7" s="121"/>
      <c r="J7" s="121"/>
      <c r="K7" s="121"/>
      <c r="L7" s="121"/>
      <c r="M7" s="120"/>
      <c r="N7" s="120"/>
      <c r="O7" s="120"/>
      <c r="P7" s="120"/>
      <c r="Q7" s="120"/>
      <c r="R7" s="120"/>
      <c r="S7" s="120"/>
      <c r="T7" s="120"/>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row>
    <row r="8" spans="1:52" ht="15" customHeight="1" x14ac:dyDescent="0.25">
      <c r="A8" s="49"/>
      <c r="B8" s="49"/>
      <c r="C8" s="121"/>
      <c r="D8" s="235" t="s">
        <v>450</v>
      </c>
      <c r="E8" s="235"/>
      <c r="F8" s="235"/>
      <c r="G8" s="235"/>
      <c r="H8" s="235"/>
      <c r="I8" s="235"/>
      <c r="J8" s="235"/>
      <c r="K8" s="235"/>
      <c r="L8" s="235"/>
      <c r="M8" s="120"/>
      <c r="N8" s="120"/>
      <c r="O8" s="120"/>
      <c r="P8" s="120"/>
      <c r="Q8" s="120"/>
      <c r="R8" s="120"/>
      <c r="S8" s="120"/>
      <c r="T8" s="120"/>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row>
    <row r="9" spans="1:52" ht="21" x14ac:dyDescent="0.25">
      <c r="A9" s="49"/>
      <c r="B9" s="49"/>
      <c r="C9" s="121"/>
      <c r="D9" s="236" t="s">
        <v>451</v>
      </c>
      <c r="E9" s="236"/>
      <c r="F9" s="236"/>
      <c r="G9" s="236"/>
      <c r="H9" s="236"/>
      <c r="I9" s="236"/>
      <c r="J9" s="236"/>
      <c r="K9" s="236"/>
      <c r="L9" s="236"/>
      <c r="M9" s="120"/>
      <c r="N9" s="120"/>
      <c r="O9" s="120"/>
      <c r="P9" s="120"/>
      <c r="Q9" s="120"/>
      <c r="R9" s="120"/>
      <c r="S9" s="120"/>
      <c r="T9" s="120"/>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row>
    <row r="10" spans="1:52" ht="21" customHeight="1" x14ac:dyDescent="0.25">
      <c r="A10" s="49"/>
      <c r="B10" s="49"/>
      <c r="C10" s="121"/>
      <c r="D10" s="122" t="s">
        <v>452</v>
      </c>
      <c r="E10" s="51"/>
      <c r="F10" s="51"/>
      <c r="G10" s="51"/>
      <c r="H10" s="237"/>
      <c r="I10" s="237"/>
      <c r="J10" s="237"/>
      <c r="K10" s="237"/>
      <c r="L10" s="237"/>
      <c r="M10" s="120"/>
      <c r="N10" s="120"/>
      <c r="O10" s="120"/>
      <c r="P10" s="120"/>
      <c r="Q10" s="120"/>
      <c r="R10" s="120"/>
      <c r="S10" s="120"/>
      <c r="T10" s="120"/>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row>
    <row r="11" spans="1:52" ht="21" customHeight="1" x14ac:dyDescent="0.25">
      <c r="A11" s="49"/>
      <c r="B11" s="49"/>
      <c r="C11" s="121"/>
      <c r="D11" s="122" t="s">
        <v>453</v>
      </c>
      <c r="E11" s="51"/>
      <c r="F11" s="51"/>
      <c r="G11" s="51"/>
      <c r="H11" s="237"/>
      <c r="I11" s="237"/>
      <c r="J11" s="237"/>
      <c r="K11" s="237"/>
      <c r="L11" s="237"/>
      <c r="M11" s="120"/>
      <c r="N11" s="120"/>
      <c r="O11" s="120"/>
      <c r="P11" s="120"/>
      <c r="Q11" s="120"/>
      <c r="R11" s="120"/>
      <c r="S11" s="120"/>
      <c r="T11" s="120"/>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row>
    <row r="12" spans="1:52" ht="21" customHeight="1" x14ac:dyDescent="0.25">
      <c r="A12" s="49"/>
      <c r="B12" s="49"/>
      <c r="C12" s="121"/>
      <c r="D12" s="122" t="s">
        <v>454</v>
      </c>
      <c r="E12" s="51"/>
      <c r="F12" s="51"/>
      <c r="G12" s="51"/>
      <c r="H12" s="237"/>
      <c r="I12" s="237"/>
      <c r="J12" s="237"/>
      <c r="K12" s="237"/>
      <c r="L12" s="237"/>
      <c r="M12" s="120"/>
      <c r="N12" s="120"/>
      <c r="O12" s="120"/>
      <c r="P12" s="120"/>
      <c r="Q12" s="120"/>
      <c r="R12" s="120"/>
      <c r="S12" s="120"/>
      <c r="T12" s="120"/>
      <c r="U12" s="49"/>
      <c r="V12" s="52"/>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row>
    <row r="13" spans="1:52" ht="21" customHeight="1" x14ac:dyDescent="0.25">
      <c r="A13" s="49"/>
      <c r="B13" s="49"/>
      <c r="C13" s="121"/>
      <c r="D13" s="122" t="s">
        <v>455</v>
      </c>
      <c r="E13" s="51"/>
      <c r="F13" s="51"/>
      <c r="G13" s="51"/>
      <c r="H13" s="237"/>
      <c r="I13" s="237"/>
      <c r="J13" s="237"/>
      <c r="K13" s="237"/>
      <c r="L13" s="237"/>
      <c r="M13" s="120"/>
      <c r="N13" s="120"/>
      <c r="O13" s="120"/>
      <c r="P13" s="120"/>
      <c r="Q13" s="120"/>
      <c r="R13" s="120"/>
      <c r="S13" s="120"/>
      <c r="T13" s="120"/>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row>
    <row r="14" spans="1:52" ht="21" customHeight="1" x14ac:dyDescent="0.25">
      <c r="A14" s="49"/>
      <c r="B14" s="49"/>
      <c r="C14" s="121"/>
      <c r="D14" s="122" t="s">
        <v>456</v>
      </c>
      <c r="E14" s="51"/>
      <c r="F14" s="51"/>
      <c r="G14" s="51"/>
      <c r="H14" s="237"/>
      <c r="I14" s="237"/>
      <c r="J14" s="237"/>
      <c r="K14" s="237"/>
      <c r="L14" s="237"/>
      <c r="M14" s="120"/>
      <c r="N14" s="120"/>
      <c r="O14" s="120"/>
      <c r="P14" s="120"/>
      <c r="Q14" s="120"/>
      <c r="R14" s="120"/>
      <c r="S14" s="120"/>
      <c r="T14" s="120"/>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row>
    <row r="15" spans="1:52" ht="21" customHeight="1" x14ac:dyDescent="0.25">
      <c r="A15" s="49"/>
      <c r="B15" s="49"/>
      <c r="C15" s="121"/>
      <c r="D15" s="122" t="s">
        <v>457</v>
      </c>
      <c r="E15" s="51"/>
      <c r="F15" s="51"/>
      <c r="G15" s="51"/>
      <c r="H15" s="237"/>
      <c r="I15" s="237"/>
      <c r="J15" s="237"/>
      <c r="K15" s="237"/>
      <c r="L15" s="237"/>
      <c r="M15" s="120"/>
      <c r="N15" s="120"/>
      <c r="O15" s="120"/>
      <c r="P15" s="120"/>
      <c r="Q15" s="120"/>
      <c r="R15" s="120"/>
      <c r="S15" s="120"/>
      <c r="T15" s="120"/>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row>
    <row r="16" spans="1:52" ht="21" customHeight="1" x14ac:dyDescent="0.25">
      <c r="A16" s="49"/>
      <c r="B16" s="49"/>
      <c r="C16" s="121"/>
      <c r="D16" s="122" t="s">
        <v>458</v>
      </c>
      <c r="E16" s="51"/>
      <c r="F16" s="51"/>
      <c r="G16" s="51"/>
      <c r="H16" s="237"/>
      <c r="I16" s="237"/>
      <c r="J16" s="237"/>
      <c r="K16" s="237"/>
      <c r="L16" s="237"/>
      <c r="M16" s="120"/>
      <c r="N16" s="120"/>
      <c r="O16" s="120"/>
      <c r="P16" s="120"/>
      <c r="Q16" s="120"/>
      <c r="R16" s="120"/>
      <c r="S16" s="120"/>
      <c r="T16" s="120"/>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row>
    <row r="17" spans="1:52" ht="11.45" customHeight="1" x14ac:dyDescent="0.25">
      <c r="A17" s="49"/>
      <c r="B17" s="49"/>
      <c r="C17" s="121"/>
      <c r="D17" s="121"/>
      <c r="E17" s="121"/>
      <c r="F17" s="121"/>
      <c r="G17" s="121"/>
      <c r="H17" s="121"/>
      <c r="I17" s="121"/>
      <c r="J17" s="121"/>
      <c r="K17" s="121"/>
      <c r="L17" s="121"/>
      <c r="M17" s="120"/>
      <c r="N17" s="120"/>
      <c r="O17" s="120"/>
      <c r="P17" s="120"/>
      <c r="Q17" s="120"/>
      <c r="R17" s="120"/>
      <c r="S17" s="120"/>
      <c r="T17" s="120"/>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row>
    <row r="18" spans="1:52" ht="21" x14ac:dyDescent="0.25">
      <c r="A18" s="49"/>
      <c r="B18" s="49"/>
      <c r="C18" s="121"/>
      <c r="D18" s="236" t="s">
        <v>459</v>
      </c>
      <c r="E18" s="236"/>
      <c r="F18" s="236"/>
      <c r="G18" s="236"/>
      <c r="H18" s="236"/>
      <c r="I18" s="236"/>
      <c r="J18" s="236"/>
      <c r="K18" s="236"/>
      <c r="L18" s="236"/>
      <c r="M18" s="120"/>
      <c r="N18" s="120"/>
      <c r="O18" s="120"/>
      <c r="P18" s="120"/>
      <c r="Q18" s="120"/>
      <c r="R18" s="120"/>
      <c r="S18" s="120"/>
      <c r="T18" s="120"/>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row>
    <row r="19" spans="1:52" ht="21" customHeight="1" x14ac:dyDescent="0.25">
      <c r="A19" s="49"/>
      <c r="B19" s="49"/>
      <c r="C19" s="121"/>
      <c r="D19" s="122" t="s">
        <v>452</v>
      </c>
      <c r="E19" s="51"/>
      <c r="F19" s="51"/>
      <c r="G19" s="51"/>
      <c r="H19" s="237"/>
      <c r="I19" s="237"/>
      <c r="J19" s="237"/>
      <c r="K19" s="237"/>
      <c r="L19" s="237"/>
      <c r="M19" s="120"/>
      <c r="N19" s="120"/>
      <c r="O19" s="120"/>
      <c r="P19" s="120"/>
      <c r="Q19" s="120"/>
      <c r="R19" s="120"/>
      <c r="S19" s="120"/>
      <c r="T19" s="120"/>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row>
    <row r="20" spans="1:52" ht="21" customHeight="1" x14ac:dyDescent="0.25">
      <c r="A20" s="49"/>
      <c r="B20" s="49"/>
      <c r="C20" s="121"/>
      <c r="D20" s="122" t="s">
        <v>453</v>
      </c>
      <c r="E20" s="51"/>
      <c r="F20" s="51"/>
      <c r="G20" s="51"/>
      <c r="H20" s="237"/>
      <c r="I20" s="237"/>
      <c r="J20" s="237"/>
      <c r="K20" s="237"/>
      <c r="L20" s="237"/>
      <c r="M20" s="120"/>
      <c r="N20" s="120"/>
      <c r="O20" s="120"/>
      <c r="P20" s="120"/>
      <c r="Q20" s="120"/>
      <c r="R20" s="120"/>
      <c r="S20" s="120"/>
      <c r="T20" s="120"/>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row>
    <row r="21" spans="1:52" ht="21" customHeight="1" x14ac:dyDescent="0.25">
      <c r="A21" s="49"/>
      <c r="B21" s="49"/>
      <c r="C21" s="121"/>
      <c r="D21" s="122" t="s">
        <v>454</v>
      </c>
      <c r="E21" s="51"/>
      <c r="F21" s="51"/>
      <c r="G21" s="51"/>
      <c r="H21" s="237"/>
      <c r="I21" s="237"/>
      <c r="J21" s="237"/>
      <c r="K21" s="237"/>
      <c r="L21" s="237"/>
      <c r="M21" s="120"/>
      <c r="N21" s="120"/>
      <c r="O21" s="120"/>
      <c r="P21" s="120"/>
      <c r="Q21" s="120"/>
      <c r="R21" s="120"/>
      <c r="S21" s="120"/>
      <c r="T21" s="120"/>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row>
    <row r="22" spans="1:52" ht="21" customHeight="1" x14ac:dyDescent="0.25">
      <c r="A22" s="49"/>
      <c r="B22" s="49"/>
      <c r="C22" s="121"/>
      <c r="D22" s="122" t="s">
        <v>455</v>
      </c>
      <c r="E22" s="51"/>
      <c r="F22" s="51"/>
      <c r="G22" s="51"/>
      <c r="H22" s="237"/>
      <c r="I22" s="237"/>
      <c r="J22" s="237"/>
      <c r="K22" s="237"/>
      <c r="L22" s="237"/>
      <c r="M22" s="120"/>
      <c r="N22" s="120"/>
      <c r="O22" s="120"/>
      <c r="P22" s="120"/>
      <c r="Q22" s="120"/>
      <c r="R22" s="120"/>
      <c r="S22" s="120"/>
      <c r="T22" s="120"/>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row>
    <row r="23" spans="1:52" ht="21" customHeight="1" x14ac:dyDescent="0.25">
      <c r="A23" s="49"/>
      <c r="B23" s="49"/>
      <c r="C23" s="121"/>
      <c r="D23" s="122" t="s">
        <v>456</v>
      </c>
      <c r="E23" s="51"/>
      <c r="F23" s="51"/>
      <c r="G23" s="51"/>
      <c r="H23" s="237"/>
      <c r="I23" s="237"/>
      <c r="J23" s="237"/>
      <c r="K23" s="237"/>
      <c r="L23" s="237"/>
      <c r="M23" s="120"/>
      <c r="N23" s="120"/>
      <c r="O23" s="120"/>
      <c r="P23" s="120"/>
      <c r="Q23" s="120"/>
      <c r="R23" s="120"/>
      <c r="S23" s="120"/>
      <c r="T23" s="120"/>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row>
    <row r="24" spans="1:52" ht="21" customHeight="1" x14ac:dyDescent="0.25">
      <c r="A24" s="49"/>
      <c r="B24" s="49"/>
      <c r="C24" s="121"/>
      <c r="D24" s="122" t="s">
        <v>457</v>
      </c>
      <c r="E24" s="51"/>
      <c r="F24" s="51"/>
      <c r="G24" s="51"/>
      <c r="H24" s="237"/>
      <c r="I24" s="237"/>
      <c r="J24" s="237"/>
      <c r="K24" s="237"/>
      <c r="L24" s="237"/>
      <c r="M24" s="120"/>
      <c r="N24" s="120"/>
      <c r="O24" s="120"/>
      <c r="P24" s="120"/>
      <c r="Q24" s="120"/>
      <c r="R24" s="120"/>
      <c r="S24" s="120"/>
      <c r="T24" s="120"/>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row>
    <row r="25" spans="1:52" ht="21" customHeight="1" x14ac:dyDescent="0.25">
      <c r="A25" s="49"/>
      <c r="B25" s="49"/>
      <c r="C25" s="121"/>
      <c r="D25" s="122" t="s">
        <v>458</v>
      </c>
      <c r="E25" s="51"/>
      <c r="F25" s="51"/>
      <c r="G25" s="51"/>
      <c r="H25" s="237"/>
      <c r="I25" s="237"/>
      <c r="J25" s="237"/>
      <c r="K25" s="237"/>
      <c r="L25" s="237"/>
      <c r="M25" s="120"/>
      <c r="N25" s="120"/>
      <c r="O25" s="120"/>
      <c r="P25" s="120"/>
      <c r="Q25" s="120"/>
      <c r="R25" s="120"/>
      <c r="S25" s="120"/>
      <c r="T25" s="120"/>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row>
    <row r="26" spans="1:52" ht="21" x14ac:dyDescent="0.25">
      <c r="A26" s="49"/>
      <c r="B26" s="49"/>
      <c r="C26" s="121"/>
      <c r="D26" s="121"/>
      <c r="E26" s="50"/>
      <c r="F26" s="50"/>
      <c r="G26" s="50"/>
      <c r="H26" s="121"/>
      <c r="I26" s="121"/>
      <c r="J26" s="121"/>
      <c r="K26" s="121"/>
      <c r="L26" s="121"/>
      <c r="M26" s="120"/>
      <c r="N26" s="120"/>
      <c r="O26" s="120"/>
      <c r="P26" s="120"/>
      <c r="Q26" s="120"/>
      <c r="R26" s="120"/>
      <c r="S26" s="120"/>
      <c r="T26" s="120"/>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row>
    <row r="27" spans="1:52" ht="30" customHeight="1" x14ac:dyDescent="0.25">
      <c r="A27" s="49"/>
      <c r="B27" s="49"/>
      <c r="C27" s="121"/>
      <c r="D27" s="125" t="s">
        <v>460</v>
      </c>
      <c r="E27" s="53"/>
      <c r="F27" s="53"/>
      <c r="G27" s="53"/>
      <c r="H27" s="125"/>
      <c r="I27" s="125"/>
      <c r="J27" s="125"/>
      <c r="K27" s="125"/>
      <c r="L27" s="125"/>
      <c r="M27" s="120"/>
      <c r="N27" s="120"/>
      <c r="O27" s="120"/>
      <c r="P27" s="120"/>
      <c r="Q27" s="120"/>
      <c r="R27" s="120"/>
      <c r="S27" s="120"/>
      <c r="T27" s="120"/>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row>
    <row r="28" spans="1:52" ht="15" customHeight="1" x14ac:dyDescent="0.25">
      <c r="A28" s="49"/>
      <c r="B28" s="49"/>
      <c r="C28" s="121"/>
      <c r="D28" s="121"/>
      <c r="E28" s="50"/>
      <c r="F28" s="50"/>
      <c r="G28" s="50"/>
      <c r="H28" s="121"/>
      <c r="I28" s="121"/>
      <c r="J28" s="121"/>
      <c r="K28" s="121"/>
      <c r="L28" s="126"/>
      <c r="M28" s="120"/>
      <c r="N28" s="120"/>
      <c r="O28" s="120"/>
      <c r="P28" s="120"/>
      <c r="Q28" s="120"/>
      <c r="R28" s="120"/>
      <c r="S28" s="120"/>
      <c r="T28" s="120"/>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row>
    <row r="29" spans="1:52" ht="21" customHeight="1" x14ac:dyDescent="0.25">
      <c r="A29" s="49"/>
      <c r="B29" s="49"/>
      <c r="C29" s="121"/>
      <c r="D29" s="122" t="s">
        <v>461</v>
      </c>
      <c r="E29" s="54"/>
      <c r="F29" s="54"/>
      <c r="G29" s="55"/>
      <c r="H29" s="243"/>
      <c r="I29" s="244"/>
      <c r="J29" s="121"/>
      <c r="K29" s="126"/>
      <c r="L29" s="126"/>
      <c r="M29" s="126"/>
      <c r="N29" s="120"/>
      <c r="O29" s="120"/>
      <c r="P29" s="120"/>
      <c r="Q29" s="120"/>
      <c r="R29" s="120"/>
      <c r="S29" s="120"/>
      <c r="T29" s="120"/>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row>
    <row r="30" spans="1:52" ht="21" customHeight="1" x14ac:dyDescent="0.25">
      <c r="A30" s="49"/>
      <c r="B30" s="49"/>
      <c r="C30" s="121"/>
      <c r="D30" s="122" t="s">
        <v>462</v>
      </c>
      <c r="E30" s="54"/>
      <c r="F30" s="54"/>
      <c r="G30" s="55"/>
      <c r="H30" s="243"/>
      <c r="I30" s="244"/>
      <c r="J30" s="121"/>
      <c r="K30" s="126"/>
      <c r="L30" s="126"/>
      <c r="M30" s="126"/>
      <c r="N30" s="120"/>
      <c r="O30" s="120"/>
      <c r="P30" s="120"/>
      <c r="Q30" s="120"/>
      <c r="R30" s="120"/>
      <c r="S30" s="120"/>
      <c r="T30" s="120"/>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row>
    <row r="31" spans="1:52" ht="15" customHeight="1" x14ac:dyDescent="0.25">
      <c r="A31" s="49"/>
      <c r="B31" s="49"/>
      <c r="C31" s="121"/>
      <c r="D31" s="121"/>
      <c r="E31" s="121"/>
      <c r="F31" s="121"/>
      <c r="G31" s="121"/>
      <c r="H31" s="121"/>
      <c r="I31" s="121"/>
      <c r="J31" s="121"/>
      <c r="K31" s="121"/>
      <c r="L31" s="121"/>
      <c r="M31" s="126"/>
      <c r="N31" s="120"/>
      <c r="O31" s="120"/>
      <c r="P31" s="120"/>
      <c r="Q31" s="120"/>
      <c r="R31" s="120"/>
      <c r="S31" s="120"/>
      <c r="T31" s="120"/>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row>
    <row r="32" spans="1:52" ht="21" customHeight="1" x14ac:dyDescent="0.25">
      <c r="A32" s="49"/>
      <c r="B32" s="49"/>
      <c r="C32" s="121"/>
      <c r="D32" s="215" t="s">
        <v>463</v>
      </c>
      <c r="E32" s="56"/>
      <c r="F32" s="57"/>
      <c r="G32" s="57"/>
      <c r="H32" s="245" t="s">
        <v>464</v>
      </c>
      <c r="I32" s="245"/>
      <c r="J32" s="245"/>
      <c r="K32" s="245"/>
      <c r="L32" s="245"/>
      <c r="M32" s="120"/>
      <c r="N32" s="120"/>
      <c r="O32" s="120"/>
      <c r="P32" s="120"/>
      <c r="Q32" s="120"/>
      <c r="R32" s="120"/>
      <c r="S32" s="120"/>
      <c r="T32" s="120"/>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row>
    <row r="33" spans="1:52" ht="15" customHeight="1" x14ac:dyDescent="0.25">
      <c r="A33" s="49"/>
      <c r="B33" s="49"/>
      <c r="C33" s="121"/>
      <c r="D33" s="121"/>
      <c r="E33" s="121"/>
      <c r="F33" s="121"/>
      <c r="G33" s="121"/>
      <c r="H33" s="121"/>
      <c r="I33" s="121"/>
      <c r="J33" s="121"/>
      <c r="K33" s="121"/>
      <c r="L33" s="121"/>
      <c r="M33" s="120"/>
      <c r="N33" s="120"/>
      <c r="O33" s="120"/>
      <c r="P33" s="120"/>
      <c r="Q33" s="120"/>
      <c r="R33" s="120"/>
      <c r="S33" s="120"/>
      <c r="T33" s="120"/>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row>
    <row r="34" spans="1:52" ht="15" customHeight="1" x14ac:dyDescent="0.25">
      <c r="A34" s="49"/>
      <c r="B34" s="49"/>
      <c r="C34" s="121"/>
      <c r="D34" s="125" t="s">
        <v>465</v>
      </c>
      <c r="E34" s="125"/>
      <c r="F34" s="125"/>
      <c r="G34" s="125"/>
      <c r="H34" s="125"/>
      <c r="I34" s="125"/>
      <c r="J34" s="125"/>
      <c r="K34" s="125"/>
      <c r="L34" s="125"/>
      <c r="M34" s="120"/>
      <c r="N34" s="120"/>
      <c r="O34" s="120"/>
      <c r="P34" s="120"/>
      <c r="Q34" s="120"/>
      <c r="R34" s="120"/>
      <c r="S34" s="120"/>
      <c r="T34" s="120"/>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row>
    <row r="35" spans="1:52" ht="30" customHeight="1" x14ac:dyDescent="0.25">
      <c r="A35" s="49"/>
      <c r="B35" s="49"/>
      <c r="C35" s="121"/>
      <c r="D35" s="242" t="s">
        <v>466</v>
      </c>
      <c r="E35" s="242"/>
      <c r="F35" s="242"/>
      <c r="G35" s="242"/>
      <c r="H35" s="242"/>
      <c r="I35" s="242"/>
      <c r="J35" s="242"/>
      <c r="K35" s="242"/>
      <c r="L35" s="242"/>
      <c r="M35" s="242"/>
      <c r="N35" s="242"/>
      <c r="O35" s="242"/>
      <c r="P35" s="242"/>
      <c r="Q35" s="242"/>
      <c r="R35" s="242"/>
      <c r="S35" s="242"/>
      <c r="T35" s="120"/>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row>
    <row r="36" spans="1:52" ht="15" customHeight="1" x14ac:dyDescent="0.25">
      <c r="A36" s="49"/>
      <c r="B36" s="49"/>
      <c r="C36" s="121"/>
      <c r="D36" s="120"/>
      <c r="E36" s="120"/>
      <c r="F36" s="120"/>
      <c r="G36" s="120"/>
      <c r="H36" s="120"/>
      <c r="I36" s="120"/>
      <c r="J36" s="120"/>
      <c r="K36" s="120"/>
      <c r="L36" s="120"/>
      <c r="M36" s="120"/>
      <c r="N36" s="120"/>
      <c r="O36" s="120"/>
      <c r="P36" s="120"/>
      <c r="Q36" s="120"/>
      <c r="R36" s="120"/>
      <c r="S36" s="120"/>
      <c r="T36" s="120"/>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row>
    <row r="37" spans="1:52" ht="30" customHeight="1" x14ac:dyDescent="0.25">
      <c r="A37" s="49"/>
      <c r="B37" s="49"/>
      <c r="C37" s="121"/>
      <c r="D37" s="127" t="s">
        <v>467</v>
      </c>
      <c r="E37" s="58"/>
      <c r="F37" s="58"/>
      <c r="G37" s="58"/>
      <c r="H37" s="241" t="s">
        <v>468</v>
      </c>
      <c r="I37" s="241"/>
      <c r="J37" s="241"/>
      <c r="K37" s="241" t="s">
        <v>469</v>
      </c>
      <c r="L37" s="241"/>
      <c r="M37" s="241"/>
      <c r="N37" s="241" t="s">
        <v>470</v>
      </c>
      <c r="O37" s="241"/>
      <c r="P37" s="241"/>
      <c r="Q37" s="241" t="s">
        <v>471</v>
      </c>
      <c r="R37" s="241"/>
      <c r="S37" s="241"/>
      <c r="T37" s="120"/>
      <c r="U37" s="49"/>
      <c r="V37" s="59" t="s">
        <v>40</v>
      </c>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row>
    <row r="38" spans="1:52" ht="21" customHeight="1" x14ac:dyDescent="0.25">
      <c r="A38" s="49"/>
      <c r="B38" s="49"/>
      <c r="C38" s="121"/>
      <c r="D38" s="128" t="s">
        <v>472</v>
      </c>
      <c r="E38" s="60"/>
      <c r="F38" s="60"/>
      <c r="G38" s="60"/>
      <c r="H38" s="246"/>
      <c r="I38" s="247"/>
      <c r="J38" s="248"/>
      <c r="K38" s="246"/>
      <c r="L38" s="247"/>
      <c r="M38" s="248"/>
      <c r="N38" s="246"/>
      <c r="O38" s="247"/>
      <c r="P38" s="248"/>
      <c r="Q38" s="246"/>
      <c r="R38" s="247"/>
      <c r="S38" s="248"/>
      <c r="T38" s="120"/>
      <c r="U38" s="49"/>
      <c r="V38" s="59" t="s">
        <v>38</v>
      </c>
      <c r="W38" s="49"/>
      <c r="X38" s="49"/>
      <c r="Y38" s="49"/>
      <c r="Z38" s="49"/>
      <c r="AA38" s="49" t="str">
        <f>IFERROR(VLOOKUP(H38,VAL_Drop_Down_Lists!$I$8:$J$11,2,FALSE),"")</f>
        <v/>
      </c>
      <c r="AB38" s="49" t="str">
        <f>IFERROR(VLOOKUP(K38,VAL_Drop_Down_Lists!$I$8:$J$11,2,FALSE),"")</f>
        <v/>
      </c>
      <c r="AC38" s="49" t="str">
        <f>IFERROR(VLOOKUP(N38,VAL_Drop_Down_Lists!$I$8:$J$11,2,FALSE),"")</f>
        <v/>
      </c>
      <c r="AD38" s="49" t="str">
        <f>IFERROR(VLOOKUP(Q38,VAL_Drop_Down_Lists!$I$8:$J$11,2,FALSE),"")</f>
        <v/>
      </c>
      <c r="AE38" s="49"/>
      <c r="AF38" s="49"/>
      <c r="AG38" s="49"/>
      <c r="AH38" s="49"/>
      <c r="AI38" s="49"/>
      <c r="AJ38" s="49"/>
      <c r="AK38" s="49"/>
      <c r="AL38" s="49"/>
      <c r="AM38" s="49"/>
      <c r="AN38" s="49"/>
      <c r="AO38" s="49"/>
      <c r="AP38" s="49"/>
      <c r="AQ38" s="49"/>
      <c r="AR38" s="49"/>
      <c r="AS38" s="49"/>
      <c r="AT38" s="49"/>
      <c r="AU38" s="49"/>
      <c r="AV38" s="49"/>
      <c r="AW38" s="49"/>
      <c r="AX38" s="49"/>
      <c r="AY38" s="49"/>
      <c r="AZ38" s="49"/>
    </row>
    <row r="39" spans="1:52" ht="21" customHeight="1" x14ac:dyDescent="0.25">
      <c r="A39" s="49"/>
      <c r="B39" s="49"/>
      <c r="C39" s="121"/>
      <c r="D39" s="128" t="s">
        <v>473</v>
      </c>
      <c r="E39" s="60"/>
      <c r="F39" s="60"/>
      <c r="G39" s="60"/>
      <c r="H39" s="246"/>
      <c r="I39" s="247"/>
      <c r="J39" s="248"/>
      <c r="K39" s="246"/>
      <c r="L39" s="247"/>
      <c r="M39" s="248"/>
      <c r="N39" s="246"/>
      <c r="O39" s="247"/>
      <c r="P39" s="248"/>
      <c r="Q39" s="246"/>
      <c r="R39" s="247"/>
      <c r="S39" s="248"/>
      <c r="T39" s="120"/>
      <c r="U39" s="49"/>
      <c r="V39" s="59"/>
      <c r="W39" s="49"/>
      <c r="X39" s="49"/>
      <c r="Y39" s="49"/>
      <c r="Z39" s="49"/>
      <c r="AA39" s="49" t="str">
        <f>IFERROR(VLOOKUP(H39,VAL_Drop_Down_Lists!$I$8:$J$11,2,FALSE),"")</f>
        <v/>
      </c>
      <c r="AB39" s="49" t="str">
        <f>IFERROR(VLOOKUP(K39,VAL_Drop_Down_Lists!$I$8:$J$11,2,FALSE),"")</f>
        <v/>
      </c>
      <c r="AC39" s="49" t="str">
        <f>IFERROR(VLOOKUP(N39,VAL_Drop_Down_Lists!$I$8:$J$11,2,FALSE),"")</f>
        <v/>
      </c>
      <c r="AD39" s="49" t="str">
        <f>IFERROR(VLOOKUP(Q39,VAL_Drop_Down_Lists!$I$8:$J$11,2,FALSE),"")</f>
        <v/>
      </c>
      <c r="AE39" s="49"/>
      <c r="AF39" s="49"/>
      <c r="AG39" s="49"/>
      <c r="AH39" s="49"/>
      <c r="AI39" s="49"/>
      <c r="AJ39" s="49"/>
      <c r="AK39" s="49"/>
      <c r="AL39" s="49"/>
      <c r="AM39" s="49"/>
      <c r="AN39" s="49"/>
      <c r="AO39" s="49"/>
      <c r="AP39" s="49"/>
      <c r="AQ39" s="49"/>
      <c r="AR39" s="49"/>
      <c r="AS39" s="49"/>
      <c r="AT39" s="49"/>
      <c r="AU39" s="49"/>
      <c r="AV39" s="49"/>
      <c r="AW39" s="49"/>
      <c r="AX39" s="49"/>
      <c r="AY39" s="49"/>
      <c r="AZ39" s="49"/>
    </row>
    <row r="40" spans="1:52" ht="21" customHeight="1" x14ac:dyDescent="0.25">
      <c r="A40" s="49"/>
      <c r="B40" s="49"/>
      <c r="C40" s="121"/>
      <c r="D40" s="128" t="s">
        <v>474</v>
      </c>
      <c r="E40" s="60"/>
      <c r="F40" s="60"/>
      <c r="G40" s="60"/>
      <c r="H40" s="246"/>
      <c r="I40" s="247"/>
      <c r="J40" s="248"/>
      <c r="K40" s="246"/>
      <c r="L40" s="247"/>
      <c r="M40" s="248"/>
      <c r="N40" s="246"/>
      <c r="O40" s="247"/>
      <c r="P40" s="248"/>
      <c r="Q40" s="246"/>
      <c r="R40" s="247"/>
      <c r="S40" s="248"/>
      <c r="T40" s="120"/>
      <c r="U40" s="49"/>
      <c r="V40" s="59" t="s">
        <v>37</v>
      </c>
      <c r="W40" s="49"/>
      <c r="X40" s="49"/>
      <c r="Y40" s="49"/>
      <c r="Z40" s="49"/>
      <c r="AA40" s="49" t="str">
        <f>IFERROR(VLOOKUP(H40,VAL_Drop_Down_Lists!$I$8:$J$11,2,FALSE),"")</f>
        <v/>
      </c>
      <c r="AB40" s="49" t="str">
        <f>IFERROR(VLOOKUP(K40,VAL_Drop_Down_Lists!$I$8:$J$11,2,FALSE),"")</f>
        <v/>
      </c>
      <c r="AC40" s="49" t="str">
        <f>IFERROR(VLOOKUP(N40,VAL_Drop_Down_Lists!$I$8:$J$11,2,FALSE),"")</f>
        <v/>
      </c>
      <c r="AD40" s="49" t="str">
        <f>IFERROR(VLOOKUP(Q40,VAL_Drop_Down_Lists!$I$8:$J$11,2,FALSE),"")</f>
        <v/>
      </c>
      <c r="AE40" s="49"/>
      <c r="AF40" s="49"/>
      <c r="AG40" s="49"/>
      <c r="AH40" s="49"/>
      <c r="AI40" s="49"/>
      <c r="AJ40" s="49"/>
      <c r="AK40" s="49"/>
      <c r="AL40" s="49"/>
      <c r="AM40" s="49"/>
      <c r="AN40" s="49"/>
      <c r="AO40" s="49"/>
      <c r="AP40" s="49"/>
      <c r="AQ40" s="49"/>
      <c r="AR40" s="49"/>
      <c r="AS40" s="49"/>
      <c r="AT40" s="49"/>
      <c r="AU40" s="49"/>
      <c r="AV40" s="49"/>
      <c r="AW40" s="49"/>
      <c r="AX40" s="49"/>
      <c r="AY40" s="49"/>
      <c r="AZ40" s="49"/>
    </row>
    <row r="41" spans="1:52" ht="21" customHeight="1" x14ac:dyDescent="0.25">
      <c r="A41" s="49"/>
      <c r="B41" s="49"/>
      <c r="C41" s="121"/>
      <c r="D41" s="128" t="s">
        <v>475</v>
      </c>
      <c r="E41" s="60"/>
      <c r="F41" s="60"/>
      <c r="G41" s="60"/>
      <c r="H41" s="246"/>
      <c r="I41" s="247"/>
      <c r="J41" s="248"/>
      <c r="K41" s="246"/>
      <c r="L41" s="247"/>
      <c r="M41" s="248"/>
      <c r="N41" s="246"/>
      <c r="O41" s="247"/>
      <c r="P41" s="248"/>
      <c r="Q41" s="246"/>
      <c r="R41" s="247"/>
      <c r="S41" s="248"/>
      <c r="T41" s="120"/>
      <c r="U41" s="49"/>
      <c r="V41" s="59"/>
      <c r="W41" s="49"/>
      <c r="X41" s="49"/>
      <c r="Y41" s="49"/>
      <c r="Z41" s="49"/>
      <c r="AA41" s="49" t="str">
        <f>IFERROR(VLOOKUP(H41,VAL_Drop_Down_Lists!$I$8:$J$11,2,FALSE),"")</f>
        <v/>
      </c>
      <c r="AB41" s="49" t="str">
        <f>IFERROR(VLOOKUP(K41,VAL_Drop_Down_Lists!$I$8:$J$11,2,FALSE),"")</f>
        <v/>
      </c>
      <c r="AC41" s="49" t="str">
        <f>IFERROR(VLOOKUP(N41,VAL_Drop_Down_Lists!$I$8:$J$11,2,FALSE),"")</f>
        <v/>
      </c>
      <c r="AD41" s="49" t="str">
        <f>IFERROR(VLOOKUP(Q41,VAL_Drop_Down_Lists!$I$8:$J$11,2,FALSE),"")</f>
        <v/>
      </c>
      <c r="AE41" s="49"/>
      <c r="AF41" s="49"/>
      <c r="AG41" s="49"/>
      <c r="AH41" s="49"/>
      <c r="AI41" s="49"/>
      <c r="AJ41" s="49"/>
      <c r="AK41" s="49"/>
      <c r="AL41" s="49"/>
      <c r="AM41" s="49"/>
      <c r="AN41" s="49"/>
      <c r="AO41" s="49"/>
      <c r="AP41" s="49"/>
      <c r="AQ41" s="49"/>
      <c r="AR41" s="49"/>
      <c r="AS41" s="49"/>
      <c r="AT41" s="49"/>
      <c r="AU41" s="49"/>
      <c r="AV41" s="49"/>
      <c r="AW41" s="49"/>
      <c r="AX41" s="49"/>
      <c r="AY41" s="49"/>
      <c r="AZ41" s="49"/>
    </row>
    <row r="42" spans="1:52" ht="21" customHeight="1" x14ac:dyDescent="0.25">
      <c r="A42" s="49"/>
      <c r="B42" s="49"/>
      <c r="C42" s="121"/>
      <c r="D42" s="128" t="s">
        <v>42</v>
      </c>
      <c r="E42" s="60"/>
      <c r="F42" s="60"/>
      <c r="G42" s="60"/>
      <c r="H42" s="246"/>
      <c r="I42" s="247"/>
      <c r="J42" s="248"/>
      <c r="K42" s="246"/>
      <c r="L42" s="247"/>
      <c r="M42" s="248"/>
      <c r="N42" s="246"/>
      <c r="O42" s="247"/>
      <c r="P42" s="248"/>
      <c r="Q42" s="246"/>
      <c r="R42" s="247"/>
      <c r="S42" s="248"/>
      <c r="T42" s="120"/>
      <c r="U42" s="49"/>
      <c r="V42" s="59"/>
      <c r="W42" s="49"/>
      <c r="X42" s="49"/>
      <c r="Y42" s="49"/>
      <c r="Z42" s="49"/>
      <c r="AA42" s="49" t="str">
        <f>IFERROR(VLOOKUP(H42,VAL_Drop_Down_Lists!$I$8:$J$11,2,FALSE),"")</f>
        <v/>
      </c>
      <c r="AB42" s="49" t="str">
        <f>IFERROR(VLOOKUP(K42,VAL_Drop_Down_Lists!$I$8:$J$11,2,FALSE),"")</f>
        <v/>
      </c>
      <c r="AC42" s="49" t="str">
        <f>IFERROR(VLOOKUP(N42,VAL_Drop_Down_Lists!$I$8:$J$11,2,FALSE),"")</f>
        <v/>
      </c>
      <c r="AD42" s="49" t="str">
        <f>IFERROR(VLOOKUP(Q42,VAL_Drop_Down_Lists!$I$8:$J$11,2,FALSE),"")</f>
        <v/>
      </c>
      <c r="AE42" s="49"/>
      <c r="AF42" s="49"/>
      <c r="AG42" s="49"/>
      <c r="AH42" s="49"/>
      <c r="AI42" s="49"/>
      <c r="AJ42" s="49"/>
      <c r="AK42" s="49"/>
      <c r="AL42" s="49"/>
      <c r="AM42" s="49"/>
      <c r="AN42" s="49"/>
      <c r="AO42" s="49"/>
      <c r="AP42" s="49"/>
      <c r="AQ42" s="49"/>
      <c r="AR42" s="49"/>
      <c r="AS42" s="49"/>
      <c r="AT42" s="49"/>
      <c r="AU42" s="49"/>
      <c r="AV42" s="49"/>
      <c r="AW42" s="49"/>
      <c r="AX42" s="49"/>
      <c r="AY42" s="49"/>
      <c r="AZ42" s="49"/>
    </row>
    <row r="43" spans="1:52" ht="21" customHeight="1" x14ac:dyDescent="0.25">
      <c r="A43" s="49"/>
      <c r="B43" s="49"/>
      <c r="C43" s="121"/>
      <c r="D43" s="128" t="s">
        <v>476</v>
      </c>
      <c r="E43" s="60"/>
      <c r="F43" s="60"/>
      <c r="G43" s="60"/>
      <c r="H43" s="246"/>
      <c r="I43" s="247"/>
      <c r="J43" s="248"/>
      <c r="K43" s="246"/>
      <c r="L43" s="247"/>
      <c r="M43" s="248"/>
      <c r="N43" s="246"/>
      <c r="O43" s="247"/>
      <c r="P43" s="248"/>
      <c r="Q43" s="246"/>
      <c r="R43" s="247"/>
      <c r="S43" s="248"/>
      <c r="T43" s="120"/>
      <c r="U43" s="49"/>
      <c r="V43" s="59"/>
      <c r="W43" s="49"/>
      <c r="X43" s="49"/>
      <c r="Y43" s="49"/>
      <c r="Z43" s="49"/>
      <c r="AA43" s="49" t="str">
        <f>IFERROR(VLOOKUP(H43,VAL_Drop_Down_Lists!$I$8:$J$11,2,FALSE),"")</f>
        <v/>
      </c>
      <c r="AB43" s="49" t="str">
        <f>IFERROR(VLOOKUP(K43,VAL_Drop_Down_Lists!$I$8:$J$11,2,FALSE),"")</f>
        <v/>
      </c>
      <c r="AC43" s="49" t="str">
        <f>IFERROR(VLOOKUP(N43,VAL_Drop_Down_Lists!$I$8:$J$11,2,FALSE),"")</f>
        <v/>
      </c>
      <c r="AD43" s="49" t="str">
        <f>IFERROR(VLOOKUP(Q43,VAL_Drop_Down_Lists!$I$8:$J$11,2,FALSE),"")</f>
        <v/>
      </c>
      <c r="AE43" s="49"/>
      <c r="AF43" s="49"/>
      <c r="AG43" s="49"/>
      <c r="AH43" s="49"/>
      <c r="AI43" s="49"/>
      <c r="AJ43" s="49"/>
      <c r="AK43" s="49"/>
      <c r="AL43" s="49"/>
      <c r="AM43" s="49"/>
      <c r="AN43" s="49"/>
      <c r="AO43" s="49"/>
      <c r="AP43" s="49"/>
      <c r="AQ43" s="49"/>
      <c r="AR43" s="49"/>
      <c r="AS43" s="49"/>
      <c r="AT43" s="49"/>
      <c r="AU43" s="49"/>
      <c r="AV43" s="49"/>
      <c r="AW43" s="49"/>
      <c r="AX43" s="49"/>
      <c r="AY43" s="49"/>
      <c r="AZ43" s="49"/>
    </row>
    <row r="44" spans="1:52" ht="15" customHeight="1" x14ac:dyDescent="0.25">
      <c r="A44" s="49"/>
      <c r="B44" s="49"/>
      <c r="C44" s="121"/>
      <c r="D44" s="129" t="s">
        <v>477</v>
      </c>
      <c r="E44" s="60"/>
      <c r="F44" s="60"/>
      <c r="G44" s="60"/>
      <c r="H44" s="130"/>
      <c r="I44" s="130"/>
      <c r="J44" s="130"/>
      <c r="K44" s="130"/>
      <c r="L44" s="130"/>
      <c r="M44" s="130"/>
      <c r="N44" s="130"/>
      <c r="O44" s="130"/>
      <c r="P44" s="130"/>
      <c r="Q44" s="130"/>
      <c r="R44" s="131"/>
      <c r="S44" s="132"/>
      <c r="T44" s="120"/>
      <c r="U44" s="49"/>
      <c r="V44" s="5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row>
    <row r="45" spans="1:52" ht="15" customHeight="1" x14ac:dyDescent="0.25">
      <c r="A45" s="49"/>
      <c r="B45" s="49"/>
      <c r="C45" s="121"/>
      <c r="D45" s="249"/>
      <c r="E45" s="250"/>
      <c r="F45" s="250"/>
      <c r="G45" s="250"/>
      <c r="H45" s="250"/>
      <c r="I45" s="250"/>
      <c r="J45" s="250"/>
      <c r="K45" s="250"/>
      <c r="L45" s="250"/>
      <c r="M45" s="250"/>
      <c r="N45" s="250"/>
      <c r="O45" s="250"/>
      <c r="P45" s="250"/>
      <c r="Q45" s="250"/>
      <c r="R45" s="250"/>
      <c r="S45" s="251"/>
      <c r="T45" s="120"/>
      <c r="U45" s="49"/>
      <c r="V45" s="5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row>
    <row r="46" spans="1:52" ht="15" customHeight="1" x14ac:dyDescent="0.25">
      <c r="A46" s="49"/>
      <c r="B46" s="49"/>
      <c r="C46" s="121"/>
      <c r="D46" s="252"/>
      <c r="E46" s="253"/>
      <c r="F46" s="253"/>
      <c r="G46" s="253"/>
      <c r="H46" s="253"/>
      <c r="I46" s="253"/>
      <c r="J46" s="253"/>
      <c r="K46" s="253"/>
      <c r="L46" s="253"/>
      <c r="M46" s="253"/>
      <c r="N46" s="253"/>
      <c r="O46" s="253"/>
      <c r="P46" s="253"/>
      <c r="Q46" s="253"/>
      <c r="R46" s="253"/>
      <c r="S46" s="254"/>
      <c r="T46" s="120"/>
      <c r="U46" s="49"/>
      <c r="V46" s="5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row>
    <row r="47" spans="1:52" ht="15" customHeight="1" x14ac:dyDescent="0.25">
      <c r="A47" s="49"/>
      <c r="B47" s="49"/>
      <c r="C47" s="121"/>
      <c r="D47" s="252"/>
      <c r="E47" s="253"/>
      <c r="F47" s="253"/>
      <c r="G47" s="253"/>
      <c r="H47" s="253"/>
      <c r="I47" s="253"/>
      <c r="J47" s="253"/>
      <c r="K47" s="253"/>
      <c r="L47" s="253"/>
      <c r="M47" s="253"/>
      <c r="N47" s="253"/>
      <c r="O47" s="253"/>
      <c r="P47" s="253"/>
      <c r="Q47" s="253"/>
      <c r="R47" s="253"/>
      <c r="S47" s="254"/>
      <c r="T47" s="120"/>
      <c r="U47" s="49"/>
      <c r="V47" s="5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row>
    <row r="48" spans="1:52" ht="15" customHeight="1" x14ac:dyDescent="0.25">
      <c r="A48" s="49"/>
      <c r="B48" s="49"/>
      <c r="C48" s="121"/>
      <c r="D48" s="255"/>
      <c r="E48" s="256"/>
      <c r="F48" s="256"/>
      <c r="G48" s="256"/>
      <c r="H48" s="256"/>
      <c r="I48" s="256"/>
      <c r="J48" s="256"/>
      <c r="K48" s="256"/>
      <c r="L48" s="256"/>
      <c r="M48" s="256"/>
      <c r="N48" s="256"/>
      <c r="O48" s="256"/>
      <c r="P48" s="256"/>
      <c r="Q48" s="256"/>
      <c r="R48" s="256"/>
      <c r="S48" s="257"/>
      <c r="T48" s="120"/>
      <c r="U48" s="49"/>
      <c r="V48" s="5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row>
    <row r="49" spans="1:52" ht="15" customHeight="1" x14ac:dyDescent="0.25">
      <c r="A49" s="49"/>
      <c r="B49" s="49"/>
      <c r="C49" s="121"/>
      <c r="D49" s="133"/>
      <c r="E49" s="133"/>
      <c r="F49" s="133"/>
      <c r="G49" s="133"/>
      <c r="H49" s="133"/>
      <c r="I49" s="133"/>
      <c r="J49" s="133"/>
      <c r="K49" s="133"/>
      <c r="L49" s="133"/>
      <c r="M49" s="133"/>
      <c r="N49" s="133"/>
      <c r="O49" s="133"/>
      <c r="P49" s="133"/>
      <c r="Q49" s="133"/>
      <c r="R49" s="120"/>
      <c r="S49" s="120"/>
      <c r="T49" s="120"/>
      <c r="U49" s="49"/>
      <c r="V49" s="5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row>
    <row r="50" spans="1:52" ht="15" customHeight="1" x14ac:dyDescent="0.25">
      <c r="A50" s="49"/>
      <c r="B50" s="49"/>
      <c r="C50" s="121"/>
      <c r="D50" s="125" t="s">
        <v>478</v>
      </c>
      <c r="E50" s="125"/>
      <c r="F50" s="125"/>
      <c r="G50" s="125"/>
      <c r="H50" s="125"/>
      <c r="I50" s="125"/>
      <c r="J50" s="125"/>
      <c r="K50" s="125"/>
      <c r="L50" s="125"/>
      <c r="M50" s="133"/>
      <c r="N50" s="133"/>
      <c r="O50" s="133"/>
      <c r="P50" s="133"/>
      <c r="Q50" s="133"/>
      <c r="R50" s="120"/>
      <c r="S50" s="120"/>
      <c r="T50" s="120"/>
      <c r="U50" s="49"/>
      <c r="V50" s="5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row>
    <row r="51" spans="1:52" ht="15" customHeight="1" x14ac:dyDescent="0.25">
      <c r="A51" s="49"/>
      <c r="B51" s="49"/>
      <c r="C51" s="121"/>
      <c r="D51" s="133"/>
      <c r="E51" s="133"/>
      <c r="F51" s="133"/>
      <c r="G51" s="133"/>
      <c r="H51" s="133"/>
      <c r="I51" s="133"/>
      <c r="J51" s="133"/>
      <c r="K51" s="133"/>
      <c r="L51" s="133"/>
      <c r="M51" s="133"/>
      <c r="N51" s="133"/>
      <c r="O51" s="133"/>
      <c r="P51" s="133"/>
      <c r="Q51" s="133"/>
      <c r="R51" s="120"/>
      <c r="S51" s="120"/>
      <c r="T51" s="120"/>
      <c r="U51" s="49"/>
      <c r="V51" s="5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row>
    <row r="52" spans="1:52" ht="30" customHeight="1" x14ac:dyDescent="0.25">
      <c r="A52" s="49"/>
      <c r="B52" s="49"/>
      <c r="C52" s="121"/>
      <c r="D52" s="127"/>
      <c r="E52" s="134"/>
      <c r="F52" s="134"/>
      <c r="G52" s="134"/>
      <c r="H52" s="241" t="s">
        <v>468</v>
      </c>
      <c r="I52" s="241"/>
      <c r="J52" s="241"/>
      <c r="K52" s="241" t="s">
        <v>469</v>
      </c>
      <c r="L52" s="241"/>
      <c r="M52" s="241"/>
      <c r="N52" s="241" t="s">
        <v>470</v>
      </c>
      <c r="O52" s="241"/>
      <c r="P52" s="241"/>
      <c r="Q52" s="241" t="s">
        <v>471</v>
      </c>
      <c r="R52" s="241"/>
      <c r="S52" s="241"/>
      <c r="T52" s="120"/>
      <c r="U52" s="49"/>
      <c r="V52" s="5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row>
    <row r="53" spans="1:52" ht="21" customHeight="1" x14ac:dyDescent="0.25">
      <c r="A53" s="49"/>
      <c r="B53" s="49"/>
      <c r="C53" s="121"/>
      <c r="D53" s="127" t="s">
        <v>479</v>
      </c>
      <c r="E53" s="60"/>
      <c r="F53" s="60"/>
      <c r="G53" s="60"/>
      <c r="H53" s="258"/>
      <c r="I53" s="258"/>
      <c r="J53" s="258"/>
      <c r="K53" s="258"/>
      <c r="L53" s="258"/>
      <c r="M53" s="258"/>
      <c r="N53" s="258"/>
      <c r="O53" s="258"/>
      <c r="P53" s="258"/>
      <c r="Q53" s="258"/>
      <c r="R53" s="258"/>
      <c r="S53" s="258"/>
      <c r="T53" s="120"/>
      <c r="U53" s="49"/>
      <c r="V53" s="59"/>
      <c r="W53" s="49"/>
      <c r="X53" s="49"/>
      <c r="Y53" s="49"/>
      <c r="Z53" s="49"/>
      <c r="AA53" s="49" t="str">
        <f>IFERROR(VLOOKUP(H53,VAL_Drop_Down_Lists!$I$14:$J$16,2,FALSE),"")</f>
        <v/>
      </c>
      <c r="AB53" s="49" t="str">
        <f>IFERROR(VLOOKUP(K53,VAL_Drop_Down_Lists!$I$14:$J$16,2,FALSE),"")</f>
        <v/>
      </c>
      <c r="AC53" s="49" t="str">
        <f>IFERROR(VLOOKUP(N53,VAL_Drop_Down_Lists!$I$14:$J$16,2,FALSE),"")</f>
        <v/>
      </c>
      <c r="AD53" s="49" t="str">
        <f>IFERROR(VLOOKUP(Q53,VAL_Drop_Down_Lists!$I$14:$J$16,2,FALSE),"")</f>
        <v/>
      </c>
      <c r="AE53" s="49"/>
      <c r="AF53" s="49"/>
      <c r="AG53" s="49"/>
      <c r="AH53" s="49"/>
      <c r="AI53" s="49"/>
      <c r="AJ53" s="49"/>
      <c r="AK53" s="49"/>
      <c r="AL53" s="49"/>
      <c r="AM53" s="49"/>
      <c r="AN53" s="49"/>
      <c r="AO53" s="49"/>
      <c r="AP53" s="49"/>
      <c r="AQ53" s="49"/>
      <c r="AR53" s="49"/>
      <c r="AS53" s="49"/>
      <c r="AT53" s="49"/>
      <c r="AU53" s="49"/>
      <c r="AV53" s="49"/>
      <c r="AW53" s="49"/>
      <c r="AX53" s="49"/>
      <c r="AY53" s="49"/>
      <c r="AZ53" s="49"/>
    </row>
    <row r="54" spans="1:52" ht="15" customHeight="1" x14ac:dyDescent="0.25">
      <c r="A54" s="49"/>
      <c r="B54" s="49"/>
      <c r="C54" s="121"/>
      <c r="D54" s="129" t="s">
        <v>480</v>
      </c>
      <c r="E54" s="60"/>
      <c r="F54" s="60"/>
      <c r="G54" s="60"/>
      <c r="H54" s="130"/>
      <c r="I54" s="130"/>
      <c r="J54" s="130"/>
      <c r="K54" s="130"/>
      <c r="L54" s="130"/>
      <c r="M54" s="130"/>
      <c r="N54" s="130"/>
      <c r="O54" s="130"/>
      <c r="P54" s="130"/>
      <c r="Q54" s="130"/>
      <c r="R54" s="131"/>
      <c r="S54" s="132"/>
      <c r="T54" s="120"/>
      <c r="U54" s="49"/>
      <c r="V54" s="59" t="s">
        <v>41</v>
      </c>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49"/>
    </row>
    <row r="55" spans="1:52" ht="15" customHeight="1" x14ac:dyDescent="0.25">
      <c r="A55" s="49"/>
      <c r="B55" s="49"/>
      <c r="C55" s="121"/>
      <c r="D55" s="249"/>
      <c r="E55" s="250"/>
      <c r="F55" s="250"/>
      <c r="G55" s="250"/>
      <c r="H55" s="250"/>
      <c r="I55" s="250"/>
      <c r="J55" s="250"/>
      <c r="K55" s="250"/>
      <c r="L55" s="250"/>
      <c r="M55" s="250"/>
      <c r="N55" s="250"/>
      <c r="O55" s="250"/>
      <c r="P55" s="250"/>
      <c r="Q55" s="250"/>
      <c r="R55" s="250"/>
      <c r="S55" s="251"/>
      <c r="T55" s="120"/>
      <c r="U55" s="49"/>
      <c r="V55" s="59" t="s">
        <v>39</v>
      </c>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row>
    <row r="56" spans="1:52" ht="15" customHeight="1" x14ac:dyDescent="0.25">
      <c r="A56" s="49"/>
      <c r="B56" s="49"/>
      <c r="C56" s="121"/>
      <c r="D56" s="252"/>
      <c r="E56" s="253"/>
      <c r="F56" s="253"/>
      <c r="G56" s="253"/>
      <c r="H56" s="253"/>
      <c r="I56" s="253"/>
      <c r="J56" s="253"/>
      <c r="K56" s="253"/>
      <c r="L56" s="253"/>
      <c r="M56" s="253"/>
      <c r="N56" s="253"/>
      <c r="O56" s="253"/>
      <c r="P56" s="253"/>
      <c r="Q56" s="253"/>
      <c r="R56" s="253"/>
      <c r="S56" s="254"/>
      <c r="T56" s="120"/>
      <c r="U56" s="49"/>
      <c r="V56" s="49"/>
      <c r="W56" s="49"/>
      <c r="X56" s="49"/>
      <c r="Y56" s="49"/>
      <c r="Z56" s="49"/>
      <c r="AA56" s="49"/>
      <c r="AB56" s="49"/>
      <c r="AC56" s="49"/>
      <c r="AD56" s="49"/>
      <c r="AE56" s="49"/>
      <c r="AF56" s="49"/>
      <c r="AG56" s="49"/>
      <c r="AH56" s="49"/>
      <c r="AI56" s="49"/>
      <c r="AJ56" s="49"/>
      <c r="AK56" s="49"/>
      <c r="AL56" s="49"/>
      <c r="AM56" s="49"/>
      <c r="AN56" s="49"/>
      <c r="AO56" s="49"/>
      <c r="AP56" s="49"/>
      <c r="AQ56" s="49"/>
      <c r="AR56" s="49"/>
      <c r="AS56" s="49"/>
      <c r="AT56" s="49"/>
      <c r="AU56" s="49"/>
      <c r="AV56" s="49"/>
      <c r="AW56" s="49"/>
      <c r="AX56" s="49"/>
      <c r="AY56" s="49"/>
      <c r="AZ56" s="49"/>
    </row>
    <row r="57" spans="1:52" ht="15" customHeight="1" x14ac:dyDescent="0.25">
      <c r="A57" s="49"/>
      <c r="B57" s="49"/>
      <c r="C57" s="121"/>
      <c r="D57" s="252"/>
      <c r="E57" s="253"/>
      <c r="F57" s="253"/>
      <c r="G57" s="253"/>
      <c r="H57" s="253"/>
      <c r="I57" s="253"/>
      <c r="J57" s="253"/>
      <c r="K57" s="253"/>
      <c r="L57" s="253"/>
      <c r="M57" s="253"/>
      <c r="N57" s="253"/>
      <c r="O57" s="253"/>
      <c r="P57" s="253"/>
      <c r="Q57" s="253"/>
      <c r="R57" s="253"/>
      <c r="S57" s="254"/>
      <c r="T57" s="120"/>
      <c r="U57" s="49"/>
      <c r="V57" s="49"/>
      <c r="W57" s="49"/>
      <c r="X57" s="49"/>
      <c r="Y57" s="49"/>
      <c r="Z57" s="49"/>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49"/>
      <c r="AY57" s="49"/>
      <c r="AZ57" s="49"/>
    </row>
    <row r="58" spans="1:52" ht="21" x14ac:dyDescent="0.25">
      <c r="A58" s="49"/>
      <c r="B58" s="49"/>
      <c r="C58" s="121"/>
      <c r="D58" s="255"/>
      <c r="E58" s="256"/>
      <c r="F58" s="256"/>
      <c r="G58" s="256"/>
      <c r="H58" s="256"/>
      <c r="I58" s="256"/>
      <c r="J58" s="256"/>
      <c r="K58" s="256"/>
      <c r="L58" s="256"/>
      <c r="M58" s="256"/>
      <c r="N58" s="256"/>
      <c r="O58" s="256"/>
      <c r="P58" s="256"/>
      <c r="Q58" s="256"/>
      <c r="R58" s="256"/>
      <c r="S58" s="257"/>
      <c r="T58" s="120"/>
      <c r="U58" s="49"/>
      <c r="V58" s="49"/>
      <c r="W58" s="49"/>
      <c r="X58" s="49"/>
      <c r="Y58" s="49"/>
      <c r="Z58" s="49"/>
      <c r="AA58" s="49"/>
      <c r="AB58" s="49"/>
      <c r="AC58" s="49"/>
      <c r="AD58" s="49"/>
      <c r="AE58" s="49"/>
      <c r="AF58" s="49"/>
      <c r="AG58" s="49"/>
      <c r="AH58" s="49"/>
      <c r="AI58" s="49"/>
      <c r="AJ58" s="49"/>
      <c r="AK58" s="49"/>
      <c r="AL58" s="49"/>
      <c r="AM58" s="49"/>
      <c r="AN58" s="49"/>
      <c r="AO58" s="49"/>
      <c r="AP58" s="49"/>
      <c r="AQ58" s="49"/>
      <c r="AR58" s="49"/>
      <c r="AS58" s="49"/>
      <c r="AT58" s="49"/>
      <c r="AU58" s="49"/>
      <c r="AV58" s="49"/>
      <c r="AW58" s="49"/>
      <c r="AX58" s="49"/>
      <c r="AY58" s="49"/>
      <c r="AZ58" s="49"/>
    </row>
    <row r="59" spans="1:52" ht="21" x14ac:dyDescent="0.25">
      <c r="A59" s="49"/>
      <c r="B59" s="49"/>
      <c r="C59" s="121"/>
      <c r="D59" s="120"/>
      <c r="E59" s="120"/>
      <c r="F59" s="120"/>
      <c r="G59" s="120"/>
      <c r="H59" s="120"/>
      <c r="I59" s="120"/>
      <c r="J59" s="120"/>
      <c r="K59" s="120"/>
      <c r="L59" s="120"/>
      <c r="M59" s="120"/>
      <c r="N59" s="120"/>
      <c r="O59" s="120"/>
      <c r="P59" s="120"/>
      <c r="Q59" s="120"/>
      <c r="R59" s="120"/>
      <c r="S59" s="120"/>
      <c r="T59" s="120"/>
      <c r="U59" s="49"/>
      <c r="V59" s="49"/>
      <c r="W59" s="49"/>
      <c r="X59" s="49"/>
      <c r="Y59" s="49"/>
      <c r="Z59" s="49"/>
      <c r="AA59" s="49"/>
      <c r="AB59" s="49"/>
      <c r="AC59" s="49"/>
      <c r="AD59" s="49"/>
      <c r="AE59" s="49"/>
      <c r="AF59" s="49"/>
      <c r="AG59" s="49"/>
      <c r="AH59" s="49"/>
      <c r="AI59" s="49"/>
      <c r="AJ59" s="49"/>
      <c r="AK59" s="49"/>
      <c r="AL59" s="49"/>
      <c r="AM59" s="49"/>
      <c r="AN59" s="49"/>
      <c r="AO59" s="49"/>
      <c r="AP59" s="49"/>
      <c r="AQ59" s="49"/>
      <c r="AR59" s="49"/>
      <c r="AS59" s="49"/>
      <c r="AT59" s="49"/>
      <c r="AU59" s="49"/>
      <c r="AV59" s="49"/>
      <c r="AW59" s="49"/>
      <c r="AX59" s="49"/>
      <c r="AY59" s="49"/>
      <c r="AZ59" s="49"/>
    </row>
    <row r="60" spans="1:52" hidden="1" x14ac:dyDescent="0.25">
      <c r="A60" s="49"/>
      <c r="B60" s="49"/>
      <c r="C60" s="49"/>
      <c r="D60" s="49"/>
      <c r="E60" s="49"/>
      <c r="F60" s="49"/>
      <c r="G60" s="49"/>
      <c r="H60" s="49"/>
      <c r="I60" s="49"/>
      <c r="J60" s="49"/>
      <c r="K60" s="49"/>
      <c r="L60" s="49"/>
      <c r="M60" s="61"/>
      <c r="N60" s="62"/>
      <c r="O60" s="62"/>
      <c r="P60" s="62"/>
      <c r="Q60" s="62"/>
      <c r="R60" s="62"/>
      <c r="S60" s="62"/>
      <c r="T60" s="62"/>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row>
    <row r="61" spans="1:52" hidden="1" x14ac:dyDescent="0.25">
      <c r="A61" s="49"/>
      <c r="B61" s="49"/>
      <c r="C61" s="49"/>
      <c r="D61" s="49"/>
      <c r="E61" s="49"/>
      <c r="F61" s="49"/>
      <c r="G61" s="49"/>
      <c r="H61" s="49"/>
      <c r="I61" s="49"/>
      <c r="J61" s="49"/>
      <c r="K61" s="49"/>
      <c r="L61" s="49"/>
      <c r="M61" s="61"/>
      <c r="N61" s="62"/>
      <c r="O61" s="62"/>
      <c r="P61" s="62"/>
      <c r="Q61" s="62"/>
      <c r="R61" s="62"/>
      <c r="S61" s="62"/>
      <c r="T61" s="62"/>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row>
    <row r="62" spans="1:52" hidden="1" x14ac:dyDescent="0.25">
      <c r="A62" s="49"/>
      <c r="B62" s="49"/>
      <c r="C62" s="49"/>
      <c r="D62" s="49"/>
      <c r="E62" s="49"/>
      <c r="F62" s="49"/>
      <c r="G62" s="49"/>
      <c r="H62" s="49"/>
      <c r="I62" s="49"/>
      <c r="J62" s="49"/>
      <c r="K62" s="49"/>
      <c r="L62" s="49"/>
      <c r="M62" s="61"/>
      <c r="N62" s="62"/>
      <c r="O62" s="62"/>
      <c r="P62" s="62"/>
      <c r="Q62" s="62"/>
      <c r="R62" s="62"/>
      <c r="S62" s="62"/>
      <c r="T62" s="62"/>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c r="AU62" s="49"/>
      <c r="AV62" s="49"/>
      <c r="AW62" s="49"/>
      <c r="AX62" s="49"/>
      <c r="AY62" s="49"/>
      <c r="AZ62" s="49"/>
    </row>
    <row r="63" spans="1:52" hidden="1" x14ac:dyDescent="0.25">
      <c r="A63" s="49"/>
      <c r="B63" s="49"/>
      <c r="C63" s="49"/>
      <c r="D63" s="49"/>
      <c r="E63" s="49"/>
      <c r="F63" s="49"/>
      <c r="G63" s="49"/>
      <c r="H63" s="49"/>
      <c r="I63" s="49"/>
      <c r="J63" s="49"/>
      <c r="K63" s="49"/>
      <c r="L63" s="49"/>
      <c r="M63" s="61"/>
      <c r="N63" s="62"/>
      <c r="O63" s="62"/>
      <c r="P63" s="62"/>
      <c r="Q63" s="62"/>
      <c r="R63" s="62"/>
      <c r="S63" s="62"/>
      <c r="T63" s="62"/>
      <c r="U63" s="49"/>
      <c r="V63" s="49"/>
      <c r="W63" s="49"/>
      <c r="X63" s="49"/>
      <c r="Y63" s="49"/>
      <c r="Z63" s="49"/>
      <c r="AA63" s="49"/>
      <c r="AB63" s="49"/>
      <c r="AC63" s="49"/>
      <c r="AD63" s="49"/>
      <c r="AE63" s="49"/>
      <c r="AF63" s="49"/>
      <c r="AG63" s="49"/>
      <c r="AH63" s="49"/>
      <c r="AI63" s="49"/>
      <c r="AJ63" s="49"/>
      <c r="AK63" s="49"/>
      <c r="AL63" s="49"/>
      <c r="AM63" s="49"/>
      <c r="AN63" s="49"/>
      <c r="AO63" s="49"/>
      <c r="AP63" s="49"/>
      <c r="AQ63" s="49"/>
      <c r="AR63" s="49"/>
      <c r="AS63" s="49"/>
      <c r="AT63" s="49"/>
      <c r="AU63" s="49"/>
      <c r="AV63" s="49"/>
      <c r="AW63" s="49"/>
      <c r="AX63" s="49"/>
      <c r="AY63" s="49"/>
      <c r="AZ63" s="49"/>
    </row>
    <row r="64" spans="1:52" hidden="1" x14ac:dyDescent="0.25">
      <c r="A64" s="49"/>
      <c r="B64" s="49"/>
      <c r="C64" s="49"/>
      <c r="D64" s="49"/>
      <c r="E64" s="49"/>
      <c r="F64" s="49"/>
      <c r="G64" s="49"/>
      <c r="H64" s="49"/>
      <c r="I64" s="49"/>
      <c r="J64" s="49"/>
      <c r="K64" s="49"/>
      <c r="L64" s="49"/>
      <c r="M64" s="61"/>
      <c r="N64" s="62"/>
      <c r="O64" s="62"/>
      <c r="P64" s="62"/>
      <c r="Q64" s="62"/>
      <c r="R64" s="62"/>
      <c r="S64" s="62"/>
      <c r="T64" s="62"/>
      <c r="U64" s="49"/>
      <c r="V64" s="49"/>
      <c r="W64" s="49"/>
      <c r="X64" s="49"/>
      <c r="Y64" s="49"/>
      <c r="Z64" s="49"/>
      <c r="AA64" s="49"/>
      <c r="AB64" s="49"/>
      <c r="AC64" s="49"/>
      <c r="AD64" s="49"/>
      <c r="AE64" s="49"/>
      <c r="AF64" s="49"/>
      <c r="AG64" s="49"/>
      <c r="AH64" s="49"/>
      <c r="AI64" s="49"/>
      <c r="AJ64" s="49"/>
      <c r="AK64" s="49"/>
      <c r="AL64" s="49"/>
      <c r="AM64" s="49"/>
      <c r="AN64" s="49"/>
      <c r="AO64" s="49"/>
      <c r="AP64" s="49"/>
      <c r="AQ64" s="49"/>
      <c r="AR64" s="49"/>
      <c r="AS64" s="49"/>
      <c r="AT64" s="49"/>
      <c r="AU64" s="49"/>
      <c r="AV64" s="49"/>
      <c r="AW64" s="49"/>
      <c r="AX64" s="49"/>
      <c r="AY64" s="49"/>
      <c r="AZ64" s="49"/>
    </row>
    <row r="65" spans="1:52" hidden="1" x14ac:dyDescent="0.25">
      <c r="A65" s="49"/>
      <c r="B65" s="49"/>
      <c r="C65" s="49"/>
      <c r="D65" s="49"/>
      <c r="E65" s="49"/>
      <c r="F65" s="49"/>
      <c r="G65" s="49"/>
      <c r="H65" s="49"/>
      <c r="I65" s="49"/>
      <c r="J65" s="49"/>
      <c r="K65" s="49"/>
      <c r="L65" s="49"/>
      <c r="M65" s="61"/>
      <c r="N65" s="62"/>
      <c r="O65" s="62"/>
      <c r="P65" s="62"/>
      <c r="Q65" s="62"/>
      <c r="R65" s="62"/>
      <c r="S65" s="62"/>
      <c r="T65" s="62"/>
      <c r="U65" s="49"/>
      <c r="V65" s="49"/>
      <c r="W65" s="49"/>
      <c r="X65" s="49"/>
      <c r="Y65" s="49"/>
      <c r="Z65" s="49"/>
      <c r="AA65" s="49"/>
      <c r="AB65" s="49"/>
      <c r="AC65" s="49"/>
      <c r="AD65" s="49"/>
      <c r="AE65" s="49"/>
      <c r="AF65" s="49"/>
      <c r="AG65" s="49"/>
      <c r="AH65" s="49"/>
      <c r="AI65" s="49"/>
      <c r="AJ65" s="49"/>
      <c r="AK65" s="49"/>
      <c r="AL65" s="49"/>
      <c r="AM65" s="49"/>
      <c r="AN65" s="49"/>
      <c r="AO65" s="49"/>
      <c r="AP65" s="49"/>
      <c r="AQ65" s="49"/>
      <c r="AR65" s="49"/>
      <c r="AS65" s="49"/>
      <c r="AT65" s="49"/>
      <c r="AU65" s="49"/>
      <c r="AV65" s="49"/>
      <c r="AW65" s="49"/>
      <c r="AX65" s="49"/>
      <c r="AY65" s="49"/>
      <c r="AZ65" s="49"/>
    </row>
    <row r="66" spans="1:52" hidden="1" x14ac:dyDescent="0.25">
      <c r="A66" s="49"/>
      <c r="B66" s="49"/>
      <c r="C66" s="49"/>
      <c r="D66" s="49"/>
      <c r="E66" s="49"/>
      <c r="F66" s="49"/>
      <c r="G66" s="49"/>
      <c r="H66" s="49"/>
      <c r="I66" s="49"/>
      <c r="J66" s="49"/>
      <c r="K66" s="49"/>
      <c r="L66" s="49"/>
      <c r="M66" s="61"/>
      <c r="N66" s="62"/>
      <c r="O66" s="62"/>
      <c r="P66" s="62"/>
      <c r="Q66" s="62"/>
      <c r="R66" s="62"/>
      <c r="S66" s="62"/>
      <c r="T66" s="62"/>
      <c r="U66" s="49"/>
      <c r="V66" s="49"/>
      <c r="W66" s="49"/>
      <c r="X66" s="49"/>
      <c r="Y66" s="49"/>
      <c r="Z66" s="49"/>
      <c r="AA66" s="49"/>
      <c r="AB66" s="49"/>
      <c r="AC66" s="49"/>
      <c r="AD66" s="49"/>
      <c r="AE66" s="49"/>
      <c r="AF66" s="49"/>
      <c r="AG66" s="49"/>
      <c r="AH66" s="49"/>
      <c r="AI66" s="49"/>
      <c r="AJ66" s="49"/>
      <c r="AK66" s="49"/>
      <c r="AL66" s="49"/>
      <c r="AM66" s="49"/>
      <c r="AN66" s="49"/>
      <c r="AO66" s="49"/>
      <c r="AP66" s="49"/>
      <c r="AQ66" s="49"/>
      <c r="AR66" s="49"/>
      <c r="AS66" s="49"/>
      <c r="AT66" s="49"/>
      <c r="AU66" s="49"/>
      <c r="AV66" s="49"/>
      <c r="AW66" s="49"/>
      <c r="AX66" s="49"/>
      <c r="AY66" s="49"/>
      <c r="AZ66" s="49"/>
    </row>
    <row r="67" spans="1:52" hidden="1" x14ac:dyDescent="0.25">
      <c r="A67" s="49"/>
      <c r="B67" s="49"/>
      <c r="C67" s="49"/>
      <c r="D67" s="49"/>
      <c r="E67" s="49"/>
      <c r="F67" s="49"/>
      <c r="G67" s="49"/>
      <c r="H67" s="49"/>
      <c r="I67" s="49"/>
      <c r="J67" s="49"/>
      <c r="K67" s="49"/>
      <c r="L67" s="49"/>
      <c r="M67" s="61"/>
      <c r="N67" s="62"/>
      <c r="O67" s="62"/>
      <c r="P67" s="62"/>
      <c r="Q67" s="62"/>
      <c r="R67" s="62"/>
      <c r="S67" s="62"/>
      <c r="T67" s="62"/>
      <c r="U67" s="49"/>
      <c r="V67" s="49"/>
      <c r="W67" s="49"/>
      <c r="X67" s="49"/>
      <c r="Y67" s="49"/>
      <c r="Z67" s="49"/>
      <c r="AA67" s="49"/>
      <c r="AB67" s="49"/>
      <c r="AC67" s="49"/>
      <c r="AD67" s="49"/>
      <c r="AE67" s="49"/>
      <c r="AF67" s="49"/>
      <c r="AG67" s="49"/>
      <c r="AH67" s="49"/>
      <c r="AI67" s="49"/>
      <c r="AJ67" s="49"/>
      <c r="AK67" s="49"/>
      <c r="AL67" s="49"/>
      <c r="AM67" s="49"/>
      <c r="AN67" s="49"/>
      <c r="AO67" s="49"/>
      <c r="AP67" s="49"/>
      <c r="AQ67" s="49"/>
      <c r="AR67" s="49"/>
      <c r="AS67" s="49"/>
      <c r="AT67" s="49"/>
      <c r="AU67" s="49"/>
      <c r="AV67" s="49"/>
      <c r="AW67" s="49"/>
      <c r="AX67" s="49"/>
      <c r="AY67" s="49"/>
      <c r="AZ67" s="49"/>
    </row>
    <row r="68" spans="1:52" hidden="1" x14ac:dyDescent="0.25">
      <c r="A68" s="49"/>
      <c r="B68" s="49"/>
      <c r="C68" s="49"/>
      <c r="D68" s="49"/>
      <c r="E68" s="49"/>
      <c r="F68" s="49"/>
      <c r="G68" s="49"/>
      <c r="H68" s="49"/>
      <c r="I68" s="49"/>
      <c r="J68" s="49"/>
      <c r="K68" s="49"/>
      <c r="L68" s="49"/>
      <c r="M68" s="61"/>
      <c r="N68" s="62"/>
      <c r="O68" s="62"/>
      <c r="P68" s="62"/>
      <c r="Q68" s="62"/>
      <c r="R68" s="62"/>
      <c r="S68" s="62"/>
      <c r="T68" s="62"/>
      <c r="U68" s="49"/>
      <c r="V68" s="49"/>
      <c r="W68" s="49"/>
      <c r="X68" s="49"/>
      <c r="Y68" s="49"/>
      <c r="Z68" s="49"/>
      <c r="AA68" s="49"/>
      <c r="AB68" s="49"/>
      <c r="AC68" s="49"/>
      <c r="AD68" s="49"/>
      <c r="AE68" s="49"/>
      <c r="AF68" s="49"/>
      <c r="AG68" s="49"/>
      <c r="AH68" s="49"/>
      <c r="AI68" s="49"/>
      <c r="AJ68" s="49"/>
      <c r="AK68" s="49"/>
      <c r="AL68" s="49"/>
      <c r="AM68" s="49"/>
      <c r="AN68" s="49"/>
      <c r="AO68" s="49"/>
      <c r="AP68" s="49"/>
      <c r="AQ68" s="49"/>
      <c r="AR68" s="49"/>
      <c r="AS68" s="49"/>
      <c r="AT68" s="49"/>
      <c r="AU68" s="49"/>
      <c r="AV68" s="49"/>
      <c r="AW68" s="49"/>
      <c r="AX68" s="49"/>
      <c r="AY68" s="49"/>
      <c r="AZ68" s="49"/>
    </row>
    <row r="69" spans="1:52" hidden="1" x14ac:dyDescent="0.25">
      <c r="A69" s="49"/>
      <c r="B69" s="49"/>
      <c r="C69" s="49"/>
      <c r="D69" s="49"/>
      <c r="E69" s="49"/>
      <c r="F69" s="49"/>
      <c r="G69" s="49"/>
      <c r="H69" s="49"/>
      <c r="I69" s="49"/>
      <c r="J69" s="49"/>
      <c r="K69" s="49"/>
      <c r="L69" s="49"/>
      <c r="M69" s="61"/>
      <c r="N69" s="62"/>
      <c r="O69" s="62"/>
      <c r="P69" s="62"/>
      <c r="Q69" s="62"/>
      <c r="R69" s="62"/>
      <c r="S69" s="62"/>
      <c r="T69" s="62"/>
      <c r="U69" s="49"/>
      <c r="V69" s="49"/>
      <c r="W69" s="49"/>
      <c r="X69" s="49"/>
      <c r="Y69" s="49"/>
      <c r="Z69" s="49"/>
      <c r="AA69" s="49"/>
      <c r="AB69" s="49"/>
      <c r="AC69" s="49"/>
      <c r="AD69" s="49"/>
      <c r="AE69" s="49"/>
      <c r="AF69" s="49"/>
      <c r="AG69" s="49"/>
      <c r="AH69" s="49"/>
      <c r="AI69" s="49"/>
      <c r="AJ69" s="49"/>
      <c r="AK69" s="49"/>
      <c r="AL69" s="49"/>
      <c r="AM69" s="49"/>
      <c r="AN69" s="49"/>
      <c r="AO69" s="49"/>
      <c r="AP69" s="49"/>
      <c r="AQ69" s="49"/>
      <c r="AR69" s="49"/>
      <c r="AS69" s="49"/>
      <c r="AT69" s="49"/>
      <c r="AU69" s="49"/>
      <c r="AV69" s="49"/>
      <c r="AW69" s="49"/>
      <c r="AX69" s="49"/>
      <c r="AY69" s="49"/>
      <c r="AZ69" s="49"/>
    </row>
    <row r="70" spans="1:52" hidden="1" x14ac:dyDescent="0.25">
      <c r="A70" s="49"/>
      <c r="B70" s="49"/>
      <c r="C70" s="49"/>
      <c r="D70" s="49"/>
      <c r="E70" s="49"/>
      <c r="F70" s="49"/>
      <c r="G70" s="49"/>
      <c r="H70" s="49"/>
      <c r="I70" s="49"/>
      <c r="J70" s="49"/>
      <c r="K70" s="49"/>
      <c r="L70" s="49"/>
      <c r="M70" s="61"/>
      <c r="N70" s="62"/>
      <c r="O70" s="62"/>
      <c r="P70" s="62"/>
      <c r="Q70" s="62"/>
      <c r="R70" s="62"/>
      <c r="S70" s="62"/>
      <c r="T70" s="62"/>
      <c r="U70" s="49"/>
      <c r="V70" s="49"/>
      <c r="W70" s="49"/>
      <c r="X70" s="49"/>
      <c r="Y70" s="49"/>
      <c r="Z70" s="49"/>
      <c r="AA70" s="49"/>
      <c r="AB70" s="49"/>
      <c r="AC70" s="49"/>
      <c r="AD70" s="49"/>
      <c r="AE70" s="49"/>
      <c r="AF70" s="49"/>
      <c r="AG70" s="49"/>
      <c r="AH70" s="49"/>
      <c r="AI70" s="49"/>
      <c r="AJ70" s="49"/>
      <c r="AK70" s="49"/>
      <c r="AL70" s="49"/>
      <c r="AM70" s="49"/>
      <c r="AN70" s="49"/>
      <c r="AO70" s="49"/>
      <c r="AP70" s="49"/>
      <c r="AQ70" s="49"/>
      <c r="AR70" s="49"/>
      <c r="AS70" s="49"/>
      <c r="AT70" s="49"/>
      <c r="AU70" s="49"/>
      <c r="AV70" s="49"/>
      <c r="AW70" s="49"/>
      <c r="AX70" s="49"/>
      <c r="AY70" s="49"/>
      <c r="AZ70" s="49"/>
    </row>
  </sheetData>
  <sheetProtection algorithmName="SHA-512" hashValue="pilQgHgkw9p2wtaIrVKV4pTDwwOax6Sk/PkgOeG0RPoZIHX0oA4waEt/AgEluuUkUh+JBp1G2aknr13eWAKF8w==" saltValue="81Fv9VmDuGp7iHEFZuDFBg==" spinCount="100000" sheet="1" objects="1" scenarios="1" formatCells="0" formatColumns="0" formatRows="0" sort="0" autoFilter="0"/>
  <protectedRanges>
    <protectedRange password="CA1C" sqref="H10:L16 H19:L25 H29:I30 H32 H38:S43 D45 H53:S53 D55" name="GeneralInfo"/>
  </protectedRanges>
  <customSheetViews>
    <customSheetView guid="{AABB0023-C9D0-4D2D-A785-9541A15F04D9}" showGridLines="0" fitToPage="1" hiddenRows="1" hiddenColumns="1" topLeftCell="C1">
      <selection activeCell="C1" sqref="C1"/>
      <rowBreaks count="1" manualBreakCount="1">
        <brk id="26" min="2" max="19" man="1"/>
      </rowBreaks>
      <pageMargins left="0.23622047244094491" right="0.23622047244094491" top="0.74803149606299213" bottom="0.74803149606299213" header="0.31496062992125984" footer="0.31496062992125984"/>
      <printOptions horizontalCentered="1"/>
      <pageSetup paperSize="9" scale="60" fitToHeight="2" orientation="portrait" horizontalDpi="1200" verticalDpi="1200" r:id="rId1"/>
      <headerFooter>
        <oddFooter>&amp;C&amp;P&amp;R&amp;F</oddFooter>
      </headerFooter>
    </customSheetView>
    <customSheetView guid="{6A178A3F-7933-461E-AA9A-C2F3F364B75A}" showGridLines="0" fitToPage="1" hiddenRows="1" hiddenColumns="1" topLeftCell="C34">
      <selection activeCell="C1" sqref="C1"/>
      <rowBreaks count="1" manualBreakCount="1">
        <brk id="26" min="2" max="19" man="1"/>
      </rowBreaks>
      <pageMargins left="0.23622047244094491" right="0.23622047244094491" top="0.74803149606299213" bottom="0.74803149606299213" header="0.31496062992125984" footer="0.31496062992125984"/>
      <printOptions horizontalCentered="1"/>
      <pageSetup paperSize="9" scale="60" fitToHeight="2" orientation="portrait" horizontalDpi="1200" verticalDpi="1200" r:id="rId2"/>
      <headerFooter>
        <oddFooter>&amp;C&amp;P&amp;R&amp;F</oddFooter>
      </headerFooter>
    </customSheetView>
    <customSheetView guid="{A1C9D97C-046E-419A-93B9-3F9A91674148}" showGridLines="0" fitToPage="1" hiddenRows="1" hiddenColumns="1" topLeftCell="C1">
      <selection activeCell="C1" sqref="C1"/>
      <rowBreaks count="1" manualBreakCount="1">
        <brk id="26" min="2" max="19" man="1"/>
      </rowBreaks>
      <pageMargins left="0.23622047244094491" right="0.23622047244094491" top="0.74803149606299213" bottom="0.74803149606299213" header="0.31496062992125984" footer="0.31496062992125984"/>
      <printOptions horizontalCentered="1"/>
      <pageSetup paperSize="9" scale="60" fitToHeight="2" orientation="portrait" horizontalDpi="1200" verticalDpi="1200" r:id="rId3"/>
      <headerFooter>
        <oddFooter>&amp;C&amp;P&amp;R&amp;F</oddFooter>
      </headerFooter>
    </customSheetView>
    <customSheetView guid="{CAE2CA56-DE83-43E4-9AD9-03049E65F6EF}" showGridLines="0" fitToPage="1" hiddenRows="1" hiddenColumns="1" topLeftCell="C1">
      <selection activeCell="C1" sqref="C1"/>
      <rowBreaks count="1" manualBreakCount="1">
        <brk id="26" min="2" max="19" man="1"/>
      </rowBreaks>
      <pageMargins left="0.23622047244094491" right="0.23622047244094491" top="0.74803149606299213" bottom="0.74803149606299213" header="0.31496062992125984" footer="0.31496062992125984"/>
      <printOptions horizontalCentered="1"/>
      <pageSetup paperSize="9" scale="60" fitToHeight="2" orientation="portrait" horizontalDpi="1200" verticalDpi="1200" r:id="rId4"/>
      <headerFooter>
        <oddFooter>&amp;C&amp;P&amp;R&amp;F</oddFooter>
      </headerFooter>
    </customSheetView>
  </customSheetViews>
  <mergeCells count="61">
    <mergeCell ref="D45:S48"/>
    <mergeCell ref="H52:J52"/>
    <mergeCell ref="K52:M52"/>
    <mergeCell ref="N52:P52"/>
    <mergeCell ref="Q52:S52"/>
    <mergeCell ref="D55:S58"/>
    <mergeCell ref="H53:J53"/>
    <mergeCell ref="K53:M53"/>
    <mergeCell ref="N53:P53"/>
    <mergeCell ref="Q53:S53"/>
    <mergeCell ref="N41:P41"/>
    <mergeCell ref="N42:P42"/>
    <mergeCell ref="N43:P43"/>
    <mergeCell ref="Q39:S39"/>
    <mergeCell ref="Q40:S40"/>
    <mergeCell ref="Q41:S41"/>
    <mergeCell ref="Q42:S42"/>
    <mergeCell ref="Q43:S43"/>
    <mergeCell ref="H38:J38"/>
    <mergeCell ref="K38:M38"/>
    <mergeCell ref="N38:P38"/>
    <mergeCell ref="Q38:S38"/>
    <mergeCell ref="H43:J43"/>
    <mergeCell ref="K39:M39"/>
    <mergeCell ref="K40:M40"/>
    <mergeCell ref="K41:M41"/>
    <mergeCell ref="K42:M42"/>
    <mergeCell ref="K43:M43"/>
    <mergeCell ref="H39:J39"/>
    <mergeCell ref="H40:J40"/>
    <mergeCell ref="H41:J41"/>
    <mergeCell ref="H42:J42"/>
    <mergeCell ref="N39:P39"/>
    <mergeCell ref="N40:P40"/>
    <mergeCell ref="H37:J37"/>
    <mergeCell ref="K37:M37"/>
    <mergeCell ref="H24:L24"/>
    <mergeCell ref="H25:L25"/>
    <mergeCell ref="D35:S35"/>
    <mergeCell ref="N37:P37"/>
    <mergeCell ref="Q37:S37"/>
    <mergeCell ref="H29:I29"/>
    <mergeCell ref="H30:I30"/>
    <mergeCell ref="H32:L32"/>
    <mergeCell ref="H23:L23"/>
    <mergeCell ref="H11:L11"/>
    <mergeCell ref="H12:L12"/>
    <mergeCell ref="H13:L13"/>
    <mergeCell ref="H14:L14"/>
    <mergeCell ref="H15:L15"/>
    <mergeCell ref="H16:L16"/>
    <mergeCell ref="D18:L18"/>
    <mergeCell ref="H19:L19"/>
    <mergeCell ref="H20:L20"/>
    <mergeCell ref="H21:L21"/>
    <mergeCell ref="H22:L22"/>
    <mergeCell ref="H3:J3"/>
    <mergeCell ref="D8:L8"/>
    <mergeCell ref="D9:L9"/>
    <mergeCell ref="H10:L10"/>
    <mergeCell ref="H5:L5"/>
  </mergeCells>
  <dataValidations count="4">
    <dataValidation allowBlank="1" showInputMessage="1" showErrorMessage="1" sqref="A1:B2 N37 K37 Q37 N52 K52 Q52"/>
    <dataValidation type="textLength" allowBlank="1" showInputMessage="1" showErrorMessage="1" errorTitle="Entrée non valide" error="La longueur du texte devrait être comprise entre 2 et 500 caractères" sqref="H10:L16 H19:L25 H32:L32 D45:H45 D55:H55">
      <formula1>2</formula1>
      <formula2>500</formula2>
    </dataValidation>
    <dataValidation type="date" operator="greaterThan" allowBlank="1" showInputMessage="1" showErrorMessage="1" errorTitle="Entrée non valide" error="Veuillez utiliser le format AAAA-MM-JJ et/ou entrer une date postérieure à la date de début de l'année financière." sqref="H30:I30">
      <formula1>H29</formula1>
    </dataValidation>
    <dataValidation type="date" operator="greaterThan" allowBlank="1" showInputMessage="1" showErrorMessage="1" errorTitle="Entrée non valide" error="Veuillez utiliser le format AAAA-MM-JJ et/ou entrer une date supérieure à 2000-01-01." sqref="H29:I29">
      <formula1>36526</formula1>
    </dataValidation>
  </dataValidations>
  <printOptions horizontalCentered="1"/>
  <pageMargins left="0.23622047244094491" right="0.23622047244094491" top="0.74803149606299213" bottom="0.74803149606299213" header="0.31496062992125984" footer="0.31496062992125984"/>
  <pageSetup paperSize="9" scale="60" fitToHeight="2" orientation="portrait" horizontalDpi="1200" verticalDpi="1200" r:id="rId5"/>
  <headerFooter>
    <oddFooter>&amp;C&amp;P&amp;R&amp;F</oddFooter>
  </headerFooter>
  <rowBreaks count="1" manualBreakCount="1">
    <brk id="26" min="2" max="19" man="1"/>
  </rowBreaks>
  <drawing r:id="rId6"/>
  <legacyDrawing r:id="rId7"/>
  <mc:AlternateContent xmlns:mc="http://schemas.openxmlformats.org/markup-compatibility/2006">
    <mc:Choice Requires="x14">
      <controls>
        <mc:AlternateContent xmlns:mc="http://schemas.openxmlformats.org/markup-compatibility/2006">
          <mc:Choice Requires="x14">
            <control shapeId="29702" r:id="rId8" name="Group Box 6">
              <controlPr defaultSize="0" autoFill="0" autoPict="0">
                <anchor moveWithCells="1">
                  <from>
                    <xdr:col>3</xdr:col>
                    <xdr:colOff>2228850</xdr:colOff>
                    <xdr:row>27</xdr:row>
                    <xdr:rowOff>133350</xdr:rowOff>
                  </from>
                  <to>
                    <xdr:col>13</xdr:col>
                    <xdr:colOff>257175</xdr:colOff>
                    <xdr:row>29</xdr:row>
                    <xdr:rowOff>0</xdr:rowOff>
                  </to>
                </anchor>
              </controlPr>
            </control>
          </mc:Choice>
        </mc:AlternateContent>
        <mc:AlternateContent xmlns:mc="http://schemas.openxmlformats.org/markup-compatibility/2006">
          <mc:Choice Requires="x14">
            <control shapeId="29705" r:id="rId9" name="Group Box 9">
              <controlPr defaultSize="0" autoFill="0" autoPict="0">
                <anchor moveWithCells="1">
                  <from>
                    <xdr:col>4</xdr:col>
                    <xdr:colOff>0</xdr:colOff>
                    <xdr:row>54</xdr:row>
                    <xdr:rowOff>0</xdr:rowOff>
                  </from>
                  <to>
                    <xdr:col>13</xdr:col>
                    <xdr:colOff>447675</xdr:colOff>
                    <xdr:row>55</xdr:row>
                    <xdr:rowOff>142875</xdr:rowOff>
                  </to>
                </anchor>
              </controlPr>
            </control>
          </mc:Choice>
        </mc:AlternateContent>
        <mc:AlternateContent xmlns:mc="http://schemas.openxmlformats.org/markup-compatibility/2006">
          <mc:Choice Requires="x14">
            <control shapeId="29707" r:id="rId10" name="Drop Down 11">
              <controlPr defaultSize="0" autoLine="0" autoPict="0">
                <anchor moveWithCells="1">
                  <from>
                    <xdr:col>4</xdr:col>
                    <xdr:colOff>0</xdr:colOff>
                    <xdr:row>4</xdr:row>
                    <xdr:rowOff>0</xdr:rowOff>
                  </from>
                  <to>
                    <xdr:col>12</xdr:col>
                    <xdr:colOff>0</xdr:colOff>
                    <xdr:row>5</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VAL_Drop_Down_Lists!$I$8:$I$12</xm:f>
          </x14:formula1>
          <xm:sqref>H38:H43 K38:K43 N38:N43 Q38:Q43</xm:sqref>
        </x14:dataValidation>
        <x14:dataValidation type="list" allowBlank="1" showInputMessage="1" showErrorMessage="1">
          <x14:formula1>
            <xm:f>VAL_Drop_Down_Lists!$I$13:$I$16</xm:f>
          </x14:formula1>
          <xm:sqref>H53:S53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M56"/>
  <sheetViews>
    <sheetView showGridLines="0" topLeftCell="C1" zoomScaleNormal="100" workbookViewId="0">
      <pane ySplit="13" topLeftCell="A14" activePane="bottomLeft" state="frozen"/>
      <selection activeCell="B2" sqref="B2:N2"/>
      <selection pane="bottomLeft" activeCell="C1" sqref="C1"/>
    </sheetView>
  </sheetViews>
  <sheetFormatPr defaultColWidth="16" defaultRowHeight="15" x14ac:dyDescent="0.25"/>
  <cols>
    <col min="1" max="1" width="15" style="143" hidden="1" customWidth="1"/>
    <col min="2" max="2" width="11.5703125" style="185" hidden="1" customWidth="1"/>
    <col min="3" max="3" width="5.7109375" style="143" customWidth="1"/>
    <col min="4" max="4" width="21.85546875" style="143" customWidth="1"/>
    <col min="5" max="5" width="16" style="143"/>
    <col min="6" max="6" width="49.7109375" style="143" customWidth="1"/>
    <col min="7" max="7" width="4.140625" style="187" hidden="1" customWidth="1"/>
    <col min="8" max="8" width="3.28515625" style="187" hidden="1" customWidth="1"/>
    <col min="9" max="9" width="9.5703125" style="187" hidden="1" customWidth="1"/>
    <col min="10" max="10" width="11" style="187" hidden="1" customWidth="1"/>
    <col min="11" max="11" width="13.140625" style="187" hidden="1" customWidth="1"/>
    <col min="12" max="12" width="3.5703125" style="187" hidden="1" customWidth="1"/>
    <col min="13" max="13" width="7.5703125" style="187" hidden="1" customWidth="1"/>
    <col min="14" max="14" width="7.7109375" style="187" hidden="1" customWidth="1"/>
    <col min="15" max="15" width="6.5703125" style="187" hidden="1" customWidth="1"/>
    <col min="16" max="16" width="9.7109375" style="187" hidden="1" customWidth="1"/>
    <col min="17" max="17" width="12.7109375" style="143" customWidth="1"/>
    <col min="18" max="18" width="2.7109375" style="143" customWidth="1"/>
    <col min="19" max="20" width="5.7109375" style="143" customWidth="1"/>
    <col min="21" max="52" width="16" style="142" hidden="1" customWidth="1"/>
    <col min="53" max="54" width="16" style="142"/>
    <col min="55" max="16384" width="16" style="143"/>
  </cols>
  <sheetData>
    <row r="1" spans="1:65" ht="35.1" customHeight="1" x14ac:dyDescent="0.25">
      <c r="A1" s="138" t="s">
        <v>348</v>
      </c>
      <c r="B1" s="139" t="s">
        <v>44</v>
      </c>
      <c r="C1" s="110"/>
      <c r="D1" s="140" t="s">
        <v>481</v>
      </c>
      <c r="E1" s="141"/>
      <c r="F1" s="140"/>
      <c r="G1" s="140"/>
      <c r="H1" s="140"/>
      <c r="I1" s="140"/>
      <c r="J1" s="140"/>
      <c r="K1" s="140"/>
      <c r="L1" s="140"/>
      <c r="M1" s="140"/>
      <c r="N1" s="140"/>
      <c r="O1" s="140"/>
      <c r="P1" s="140"/>
      <c r="Q1" s="140"/>
      <c r="R1" s="140"/>
      <c r="S1" s="140"/>
      <c r="T1" s="110"/>
      <c r="AY1" s="83"/>
      <c r="AZ1" s="83"/>
      <c r="BA1" s="83"/>
      <c r="BB1" s="83"/>
      <c r="BC1" s="4"/>
      <c r="BD1" s="4"/>
      <c r="BE1" s="4"/>
      <c r="BF1" s="4"/>
      <c r="BG1" s="4"/>
      <c r="BH1" s="4"/>
      <c r="BI1" s="4"/>
      <c r="BJ1" s="4"/>
      <c r="BK1" s="4"/>
      <c r="BL1" s="4"/>
      <c r="BM1" s="4"/>
    </row>
    <row r="2" spans="1:65" ht="9" customHeight="1" x14ac:dyDescent="0.25">
      <c r="A2" s="138" t="s">
        <v>361</v>
      </c>
      <c r="B2" s="139" t="str">
        <f>VAL_R1!B2</f>
        <v>_X</v>
      </c>
      <c r="C2" s="110"/>
      <c r="D2" s="144"/>
      <c r="E2" s="144"/>
      <c r="F2" s="144"/>
      <c r="G2" s="144"/>
      <c r="H2" s="144"/>
      <c r="I2" s="144"/>
      <c r="J2" s="144"/>
      <c r="K2" s="144"/>
      <c r="L2" s="144"/>
      <c r="M2" s="144"/>
      <c r="N2" s="144"/>
      <c r="O2" s="144"/>
      <c r="P2" s="144"/>
      <c r="Q2" s="144"/>
      <c r="R2" s="144"/>
      <c r="S2" s="144"/>
      <c r="T2" s="110"/>
      <c r="AY2" s="83"/>
      <c r="AZ2" s="83"/>
      <c r="BA2" s="83"/>
      <c r="BB2" s="83"/>
      <c r="BC2" s="4"/>
      <c r="BD2" s="4"/>
      <c r="BE2" s="4"/>
      <c r="BF2" s="4"/>
      <c r="BG2" s="4"/>
      <c r="BH2" s="4"/>
      <c r="BI2" s="4"/>
      <c r="BJ2" s="4"/>
      <c r="BK2" s="4"/>
      <c r="BL2" s="4"/>
      <c r="BM2" s="4"/>
    </row>
    <row r="3" spans="1:65" ht="21" x14ac:dyDescent="0.25">
      <c r="A3" s="138" t="s">
        <v>362</v>
      </c>
      <c r="B3" s="145" t="s">
        <v>23</v>
      </c>
      <c r="C3" s="110"/>
      <c r="D3" s="146" t="s">
        <v>482</v>
      </c>
      <c r="E3" s="144"/>
      <c r="F3" s="144"/>
      <c r="G3" s="144"/>
      <c r="H3" s="144"/>
      <c r="I3" s="144"/>
      <c r="J3" s="144"/>
      <c r="K3" s="144"/>
      <c r="L3" s="144"/>
      <c r="M3" s="144"/>
      <c r="N3" s="144"/>
      <c r="O3" s="144"/>
      <c r="P3" s="144"/>
      <c r="Q3" s="144"/>
      <c r="R3" s="144"/>
      <c r="S3" s="144"/>
      <c r="T3" s="110"/>
      <c r="AY3" s="83"/>
      <c r="AZ3" s="83"/>
      <c r="BA3" s="83"/>
      <c r="BB3" s="83"/>
      <c r="BC3" s="4"/>
      <c r="BD3" s="4"/>
      <c r="BE3" s="4"/>
      <c r="BF3" s="4"/>
      <c r="BG3" s="4"/>
      <c r="BH3" s="4"/>
      <c r="BI3" s="4"/>
      <c r="BJ3" s="4"/>
      <c r="BK3" s="4"/>
      <c r="BL3" s="4"/>
      <c r="BM3" s="4"/>
    </row>
    <row r="4" spans="1:65" ht="15" customHeight="1" x14ac:dyDescent="0.25">
      <c r="A4" s="138" t="s">
        <v>363</v>
      </c>
      <c r="B4" s="145" t="s">
        <v>23</v>
      </c>
      <c r="C4" s="110"/>
      <c r="D4" s="147" t="s">
        <v>483</v>
      </c>
      <c r="E4" s="216">
        <v>2017</v>
      </c>
      <c r="F4" s="144"/>
      <c r="G4" s="148"/>
      <c r="H4" s="148"/>
      <c r="I4" s="148"/>
      <c r="J4" s="148"/>
      <c r="K4" s="148"/>
      <c r="L4" s="148"/>
      <c r="M4" s="148"/>
      <c r="N4" s="148"/>
      <c r="O4" s="148"/>
      <c r="P4" s="148"/>
      <c r="Q4" s="144"/>
      <c r="R4" s="144"/>
      <c r="S4" s="144"/>
      <c r="T4" s="110"/>
      <c r="AY4" s="83"/>
      <c r="AZ4" s="83"/>
      <c r="BA4" s="83"/>
      <c r="BB4" s="83"/>
      <c r="BC4" s="4"/>
      <c r="BD4" s="4"/>
      <c r="BE4" s="4"/>
      <c r="BF4" s="4"/>
      <c r="BG4" s="4"/>
      <c r="BH4" s="4"/>
      <c r="BI4" s="4"/>
      <c r="BJ4" s="4"/>
      <c r="BK4" s="4"/>
      <c r="BL4" s="4"/>
      <c r="BM4" s="4"/>
    </row>
    <row r="5" spans="1:65" ht="15" customHeight="1" x14ac:dyDescent="0.25">
      <c r="A5" s="138" t="s">
        <v>364</v>
      </c>
      <c r="B5" s="139" t="s">
        <v>11</v>
      </c>
      <c r="C5" s="110"/>
      <c r="D5" s="144"/>
      <c r="E5" s="144"/>
      <c r="F5" s="144"/>
      <c r="G5" s="148"/>
      <c r="H5" s="148"/>
      <c r="I5" s="148"/>
      <c r="J5" s="148"/>
      <c r="K5" s="148"/>
      <c r="L5" s="148"/>
      <c r="M5" s="148"/>
      <c r="N5" s="148"/>
      <c r="O5" s="148"/>
      <c r="P5" s="148"/>
      <c r="Q5" s="144"/>
      <c r="R5" s="144"/>
      <c r="S5" s="144"/>
      <c r="T5" s="110"/>
      <c r="AY5" s="83"/>
      <c r="AZ5" s="83"/>
      <c r="BA5" s="83"/>
      <c r="BB5" s="83"/>
      <c r="BC5" s="4"/>
      <c r="BD5" s="4"/>
      <c r="BE5" s="4"/>
      <c r="BF5" s="4"/>
      <c r="BG5" s="4"/>
      <c r="BH5" s="4"/>
      <c r="BI5" s="4"/>
      <c r="BJ5" s="4"/>
      <c r="BK5" s="4"/>
      <c r="BL5" s="4"/>
      <c r="BM5" s="4"/>
    </row>
    <row r="6" spans="1:65" ht="15" customHeight="1" x14ac:dyDescent="0.25">
      <c r="A6" s="138" t="s">
        <v>365</v>
      </c>
      <c r="B6" s="139" t="s">
        <v>23</v>
      </c>
      <c r="C6" s="110"/>
      <c r="D6" s="110"/>
      <c r="E6" s="110"/>
      <c r="F6" s="148"/>
      <c r="G6" s="148"/>
      <c r="H6" s="148"/>
      <c r="I6" s="148"/>
      <c r="J6" s="148"/>
      <c r="K6" s="148"/>
      <c r="L6" s="148"/>
      <c r="M6" s="148"/>
      <c r="N6" s="148"/>
      <c r="O6" s="148"/>
      <c r="P6" s="148"/>
      <c r="Q6" s="148"/>
      <c r="R6" s="148"/>
      <c r="S6" s="148"/>
      <c r="T6" s="110"/>
      <c r="AY6" s="83"/>
      <c r="AZ6" s="83"/>
      <c r="BA6" s="83"/>
      <c r="BB6" s="83"/>
      <c r="BC6" s="4"/>
      <c r="BD6" s="4"/>
      <c r="BE6" s="4"/>
      <c r="BF6" s="4"/>
      <c r="BG6" s="4"/>
      <c r="BH6" s="4"/>
      <c r="BI6" s="4"/>
      <c r="BJ6" s="4"/>
      <c r="BK6" s="4"/>
      <c r="BL6" s="4"/>
      <c r="BM6" s="4"/>
    </row>
    <row r="7" spans="1:65" ht="21" customHeight="1" x14ac:dyDescent="0.25">
      <c r="A7" s="138" t="s">
        <v>367</v>
      </c>
      <c r="B7" s="139" t="s">
        <v>23</v>
      </c>
      <c r="C7" s="149"/>
      <c r="D7" s="150" t="s">
        <v>484</v>
      </c>
      <c r="E7" s="150" t="s">
        <v>485</v>
      </c>
      <c r="F7" s="150" t="s">
        <v>486</v>
      </c>
      <c r="G7" s="151"/>
      <c r="H7" s="151"/>
      <c r="I7" s="151"/>
      <c r="J7" s="151"/>
      <c r="K7" s="151"/>
      <c r="L7" s="151"/>
      <c r="M7" s="151"/>
      <c r="N7" s="68"/>
      <c r="O7" s="68"/>
      <c r="P7" s="68"/>
      <c r="Q7" s="241" t="s">
        <v>687</v>
      </c>
      <c r="R7" s="241"/>
      <c r="S7" s="241"/>
      <c r="T7" s="110"/>
      <c r="AY7" s="83"/>
      <c r="AZ7" s="83"/>
      <c r="BA7" s="83"/>
      <c r="BB7" s="83"/>
      <c r="BC7" s="4"/>
      <c r="BD7" s="4"/>
      <c r="BE7" s="4"/>
      <c r="BF7" s="4"/>
      <c r="BG7" s="4"/>
      <c r="BH7" s="4"/>
      <c r="BI7" s="4"/>
      <c r="BJ7" s="4"/>
      <c r="BK7" s="4"/>
      <c r="BL7" s="4"/>
      <c r="BM7" s="4"/>
    </row>
    <row r="8" spans="1:65" ht="7.5" customHeight="1" x14ac:dyDescent="0.25">
      <c r="A8" s="138" t="s">
        <v>6</v>
      </c>
      <c r="B8" s="139" t="s">
        <v>8</v>
      </c>
      <c r="C8" s="149"/>
      <c r="D8" s="152"/>
      <c r="E8" s="152"/>
      <c r="F8" s="152"/>
      <c r="G8" s="148"/>
      <c r="H8" s="148"/>
      <c r="I8" s="148"/>
      <c r="J8" s="148"/>
      <c r="K8" s="148"/>
      <c r="L8" s="148"/>
      <c r="M8" s="148"/>
      <c r="N8" s="90"/>
      <c r="O8" s="90"/>
      <c r="P8" s="90"/>
      <c r="Q8" s="148"/>
      <c r="R8" s="148"/>
      <c r="S8" s="148"/>
      <c r="T8" s="110"/>
      <c r="AY8" s="83"/>
      <c r="AZ8" s="83"/>
      <c r="BA8" s="83"/>
      <c r="BB8" s="83"/>
      <c r="BC8" s="4"/>
      <c r="BD8" s="4"/>
      <c r="BE8" s="4"/>
      <c r="BF8" s="4"/>
      <c r="BG8" s="4"/>
      <c r="BH8" s="4"/>
      <c r="BI8" s="4"/>
      <c r="BJ8" s="4"/>
      <c r="BK8" s="4"/>
      <c r="BL8" s="4"/>
      <c r="BM8" s="4"/>
    </row>
    <row r="9" spans="1:65" s="153" customFormat="1" ht="17.25" hidden="1" customHeight="1" x14ac:dyDescent="0.25">
      <c r="C9" s="154"/>
      <c r="D9" s="155"/>
      <c r="E9" s="155"/>
      <c r="F9" s="155"/>
      <c r="G9" s="156"/>
      <c r="H9" s="156"/>
      <c r="I9" s="156"/>
      <c r="J9" s="156"/>
      <c r="K9" s="156"/>
      <c r="L9" s="156"/>
      <c r="M9" s="156"/>
      <c r="N9" s="70"/>
      <c r="O9" s="70"/>
      <c r="P9" s="69" t="s">
        <v>43</v>
      </c>
      <c r="Q9" s="158">
        <f>$E$4</f>
        <v>2017</v>
      </c>
      <c r="R9" s="159"/>
      <c r="S9" s="159"/>
      <c r="T9" s="160"/>
      <c r="U9" s="161"/>
      <c r="V9" s="161"/>
      <c r="W9" s="161"/>
      <c r="X9" s="161"/>
      <c r="Y9" s="161"/>
      <c r="Z9" s="161"/>
      <c r="AA9" s="161"/>
      <c r="AB9" s="161"/>
      <c r="AC9" s="161"/>
      <c r="AD9" s="161"/>
      <c r="AE9" s="161"/>
      <c r="AF9" s="161"/>
      <c r="AG9" s="161"/>
      <c r="AH9" s="161"/>
      <c r="AI9" s="161"/>
      <c r="AJ9" s="161"/>
      <c r="AK9" s="161"/>
      <c r="AL9" s="161"/>
      <c r="AM9" s="161"/>
      <c r="AN9" s="161"/>
      <c r="AO9" s="161"/>
      <c r="AP9" s="161"/>
      <c r="AQ9" s="161"/>
      <c r="AR9" s="161"/>
      <c r="AS9" s="161"/>
      <c r="AT9" s="161"/>
      <c r="AU9" s="161"/>
      <c r="AV9" s="161"/>
      <c r="AW9" s="161"/>
      <c r="AX9" s="161"/>
      <c r="AY9" s="84"/>
      <c r="AZ9" s="84"/>
      <c r="BA9" s="84"/>
      <c r="BB9" s="84"/>
      <c r="BC9" s="76"/>
      <c r="BD9" s="76"/>
      <c r="BE9" s="76"/>
      <c r="BF9" s="76"/>
      <c r="BG9" s="76"/>
      <c r="BH9" s="76"/>
      <c r="BI9" s="76"/>
      <c r="BJ9" s="76"/>
      <c r="BK9" s="76"/>
      <c r="BL9" s="76"/>
      <c r="BM9" s="76"/>
    </row>
    <row r="10" spans="1:65" ht="17.25" hidden="1" customHeight="1" x14ac:dyDescent="0.25">
      <c r="B10" s="143"/>
      <c r="C10" s="149"/>
      <c r="D10" s="162"/>
      <c r="E10" s="162"/>
      <c r="F10" s="162"/>
      <c r="G10" s="163"/>
      <c r="H10" s="163"/>
      <c r="I10" s="163"/>
      <c r="J10" s="163"/>
      <c r="K10" s="163"/>
      <c r="L10" s="163"/>
      <c r="M10" s="163"/>
      <c r="N10" s="71"/>
      <c r="O10" s="71"/>
      <c r="P10" s="69" t="s">
        <v>366</v>
      </c>
      <c r="Q10" s="164" t="s">
        <v>11</v>
      </c>
      <c r="R10" s="164"/>
      <c r="S10" s="165"/>
      <c r="T10" s="110"/>
      <c r="AY10" s="83"/>
      <c r="AZ10" s="83"/>
      <c r="BA10" s="83"/>
      <c r="BB10" s="83"/>
      <c r="BC10" s="4"/>
      <c r="BD10" s="4"/>
      <c r="BE10" s="4"/>
      <c r="BF10" s="4"/>
      <c r="BG10" s="4"/>
      <c r="BH10" s="4"/>
      <c r="BI10" s="4"/>
      <c r="BJ10" s="4"/>
      <c r="BK10" s="4"/>
      <c r="BL10" s="4"/>
      <c r="BM10" s="4"/>
    </row>
    <row r="11" spans="1:65" s="173" customFormat="1" ht="17.25" hidden="1" customHeight="1" x14ac:dyDescent="0.25">
      <c r="A11" s="166"/>
      <c r="B11" s="166"/>
      <c r="C11" s="167"/>
      <c r="D11" s="168"/>
      <c r="E11" s="167"/>
      <c r="F11" s="168"/>
      <c r="G11" s="163"/>
      <c r="H11" s="163"/>
      <c r="I11" s="163"/>
      <c r="J11" s="163"/>
      <c r="K11" s="163"/>
      <c r="L11" s="163"/>
      <c r="M11" s="163"/>
      <c r="N11" s="71"/>
      <c r="O11" s="71"/>
      <c r="P11" s="71"/>
      <c r="Q11" s="169"/>
      <c r="R11" s="169"/>
      <c r="S11" s="170"/>
      <c r="T11" s="110"/>
      <c r="U11" s="171"/>
      <c r="V11" s="171"/>
      <c r="W11" s="172"/>
      <c r="X11" s="171"/>
      <c r="Y11" s="171"/>
      <c r="Z11" s="171"/>
      <c r="AA11" s="171"/>
      <c r="AB11" s="171"/>
      <c r="AC11" s="171"/>
      <c r="AD11" s="171"/>
      <c r="AE11" s="171"/>
      <c r="AF11" s="171"/>
      <c r="AG11" s="171"/>
      <c r="AH11" s="171"/>
      <c r="AI11" s="171"/>
      <c r="AJ11" s="171"/>
      <c r="AK11" s="171"/>
      <c r="AL11" s="171"/>
      <c r="AM11" s="171"/>
      <c r="AN11" s="171"/>
      <c r="AO11" s="171"/>
      <c r="AP11" s="171"/>
      <c r="AQ11" s="171"/>
      <c r="AR11" s="171"/>
      <c r="AS11" s="171"/>
      <c r="AT11" s="171"/>
      <c r="AU11" s="171"/>
      <c r="AV11" s="171"/>
      <c r="AW11" s="171"/>
      <c r="AX11" s="171"/>
      <c r="AY11" s="85"/>
      <c r="AZ11" s="85"/>
      <c r="BA11" s="85"/>
      <c r="BB11" s="86"/>
      <c r="BC11" s="87"/>
      <c r="BD11" s="87"/>
      <c r="BE11" s="87"/>
      <c r="BF11" s="87"/>
      <c r="BG11" s="87"/>
      <c r="BH11" s="87"/>
      <c r="BI11" s="87"/>
      <c r="BJ11" s="87"/>
      <c r="BK11" s="87"/>
      <c r="BL11" s="87"/>
      <c r="BM11" s="87"/>
    </row>
    <row r="12" spans="1:65" ht="17.25" hidden="1" customHeight="1" x14ac:dyDescent="0.25">
      <c r="B12" s="143"/>
      <c r="C12" s="149"/>
      <c r="D12" s="162"/>
      <c r="E12" s="162"/>
      <c r="F12" s="162"/>
      <c r="G12" s="163"/>
      <c r="H12" s="163"/>
      <c r="I12" s="163"/>
      <c r="J12" s="163"/>
      <c r="K12" s="163"/>
      <c r="L12" s="163"/>
      <c r="M12" s="163"/>
      <c r="N12" s="71"/>
      <c r="O12" s="71"/>
      <c r="P12" s="72"/>
      <c r="Q12" s="174"/>
      <c r="R12" s="174"/>
      <c r="S12" s="174"/>
      <c r="T12" s="110"/>
      <c r="AY12" s="83"/>
      <c r="AZ12" s="83"/>
      <c r="BA12" s="83"/>
      <c r="BB12" s="83"/>
      <c r="BC12" s="4"/>
      <c r="BD12" s="4"/>
      <c r="BE12" s="4"/>
      <c r="BF12" s="4"/>
      <c r="BG12" s="4"/>
      <c r="BH12" s="4"/>
      <c r="BI12" s="4"/>
      <c r="BJ12" s="4"/>
      <c r="BK12" s="4"/>
      <c r="BL12" s="4"/>
      <c r="BM12" s="4"/>
    </row>
    <row r="13" spans="1:65" s="173" customFormat="1" ht="17.25" hidden="1" customHeight="1" x14ac:dyDescent="0.25">
      <c r="C13" s="175"/>
      <c r="D13" s="168"/>
      <c r="E13" s="168"/>
      <c r="F13" s="168"/>
      <c r="G13" s="176" t="s">
        <v>370</v>
      </c>
      <c r="H13" s="176" t="s">
        <v>10</v>
      </c>
      <c r="I13" s="177" t="s">
        <v>404</v>
      </c>
      <c r="J13" s="176" t="s">
        <v>371</v>
      </c>
      <c r="K13" s="176" t="s">
        <v>403</v>
      </c>
      <c r="L13" s="176" t="s">
        <v>357</v>
      </c>
      <c r="M13" s="176" t="s">
        <v>380</v>
      </c>
      <c r="N13" s="73" t="s">
        <v>372</v>
      </c>
      <c r="O13" s="73" t="s">
        <v>374</v>
      </c>
      <c r="P13" s="74" t="s">
        <v>375</v>
      </c>
      <c r="Q13" s="178"/>
      <c r="R13" s="178"/>
      <c r="S13" s="178"/>
      <c r="T13" s="179"/>
      <c r="U13" s="172"/>
      <c r="V13" s="172"/>
      <c r="W13" s="172"/>
      <c r="X13" s="172"/>
      <c r="Y13" s="172"/>
      <c r="Z13" s="172"/>
      <c r="AA13" s="172"/>
      <c r="AB13" s="172"/>
      <c r="AC13" s="172"/>
      <c r="AD13" s="172"/>
      <c r="AE13" s="172"/>
      <c r="AF13" s="172"/>
      <c r="AG13" s="172"/>
      <c r="AH13" s="172"/>
      <c r="AI13" s="172"/>
      <c r="AJ13" s="172"/>
      <c r="AK13" s="172"/>
      <c r="AL13" s="172"/>
      <c r="AM13" s="172"/>
      <c r="AN13" s="172"/>
      <c r="AO13" s="172"/>
      <c r="AP13" s="172"/>
      <c r="AQ13" s="172"/>
      <c r="AR13" s="172"/>
      <c r="AS13" s="172"/>
      <c r="AT13" s="172"/>
      <c r="AU13" s="172"/>
      <c r="AV13" s="172"/>
      <c r="AW13" s="172"/>
      <c r="AX13" s="172"/>
      <c r="AY13" s="86"/>
      <c r="AZ13" s="86"/>
      <c r="BA13" s="86"/>
      <c r="BB13" s="86"/>
      <c r="BC13" s="87"/>
      <c r="BD13" s="87"/>
      <c r="BE13" s="87"/>
      <c r="BF13" s="87"/>
      <c r="BG13" s="87"/>
      <c r="BH13" s="87"/>
      <c r="BI13" s="87"/>
      <c r="BJ13" s="87"/>
      <c r="BK13" s="87"/>
      <c r="BL13" s="87"/>
      <c r="BM13" s="87"/>
    </row>
    <row r="14" spans="1:65" ht="21" customHeight="1" x14ac:dyDescent="0.25">
      <c r="B14" s="143"/>
      <c r="C14" s="82"/>
      <c r="D14" s="259" t="s">
        <v>487</v>
      </c>
      <c r="E14" s="262" t="s">
        <v>488</v>
      </c>
      <c r="F14" s="180" t="s">
        <v>489</v>
      </c>
      <c r="G14" s="181" t="s">
        <v>14</v>
      </c>
      <c r="H14" s="181" t="s">
        <v>19</v>
      </c>
      <c r="I14" s="181" t="s">
        <v>13</v>
      </c>
      <c r="J14" s="181" t="s">
        <v>11</v>
      </c>
      <c r="K14" s="181" t="s">
        <v>11</v>
      </c>
      <c r="L14" s="181" t="s">
        <v>11</v>
      </c>
      <c r="M14" s="181" t="s">
        <v>11</v>
      </c>
      <c r="N14" s="75" t="s">
        <v>23</v>
      </c>
      <c r="O14" s="75" t="s">
        <v>23</v>
      </c>
      <c r="P14" s="75" t="s">
        <v>23</v>
      </c>
      <c r="Q14" s="77"/>
      <c r="R14" s="14"/>
      <c r="S14" s="17"/>
      <c r="T14" s="110"/>
      <c r="AY14" s="83"/>
      <c r="AZ14" s="83"/>
      <c r="BA14" s="83"/>
      <c r="BB14" s="83"/>
      <c r="BC14" s="4"/>
      <c r="BD14" s="4"/>
      <c r="BE14" s="4"/>
      <c r="BF14" s="4"/>
      <c r="BG14" s="4"/>
      <c r="BH14" s="4"/>
      <c r="BI14" s="4"/>
      <c r="BJ14" s="4"/>
      <c r="BK14" s="4"/>
      <c r="BL14" s="4"/>
      <c r="BM14" s="4"/>
    </row>
    <row r="15" spans="1:65" ht="21" customHeight="1" x14ac:dyDescent="0.25">
      <c r="B15" s="143"/>
      <c r="C15" s="149"/>
      <c r="D15" s="260"/>
      <c r="E15" s="262"/>
      <c r="F15" s="180" t="s">
        <v>490</v>
      </c>
      <c r="G15" s="181" t="s">
        <v>14</v>
      </c>
      <c r="H15" s="181" t="s">
        <v>19</v>
      </c>
      <c r="I15" s="181" t="s">
        <v>16</v>
      </c>
      <c r="J15" s="181" t="s">
        <v>11</v>
      </c>
      <c r="K15" s="181" t="s">
        <v>11</v>
      </c>
      <c r="L15" s="181" t="s">
        <v>11</v>
      </c>
      <c r="M15" s="181" t="s">
        <v>11</v>
      </c>
      <c r="N15" s="75" t="s">
        <v>23</v>
      </c>
      <c r="O15" s="75" t="s">
        <v>23</v>
      </c>
      <c r="P15" s="75" t="s">
        <v>23</v>
      </c>
      <c r="Q15" s="77"/>
      <c r="R15" s="14"/>
      <c r="S15" s="17"/>
      <c r="T15" s="110"/>
      <c r="AY15" s="83"/>
      <c r="AZ15" s="83"/>
      <c r="BA15" s="83"/>
      <c r="BB15" s="83"/>
      <c r="BC15" s="4"/>
      <c r="BD15" s="4"/>
      <c r="BE15" s="4"/>
      <c r="BF15" s="4"/>
      <c r="BG15" s="4"/>
      <c r="BH15" s="4"/>
      <c r="BI15" s="4"/>
      <c r="BJ15" s="4"/>
      <c r="BK15" s="4"/>
      <c r="BL15" s="4"/>
      <c r="BM15" s="4"/>
    </row>
    <row r="16" spans="1:65" ht="21" customHeight="1" x14ac:dyDescent="0.25">
      <c r="B16" s="143"/>
      <c r="C16" s="149"/>
      <c r="D16" s="260"/>
      <c r="E16" s="262"/>
      <c r="F16" s="182" t="s">
        <v>491</v>
      </c>
      <c r="G16" s="181" t="s">
        <v>14</v>
      </c>
      <c r="H16" s="181" t="s">
        <v>19</v>
      </c>
      <c r="I16" s="181" t="s">
        <v>17</v>
      </c>
      <c r="J16" s="181" t="s">
        <v>11</v>
      </c>
      <c r="K16" s="181" t="s">
        <v>11</v>
      </c>
      <c r="L16" s="181" t="s">
        <v>11</v>
      </c>
      <c r="M16" s="181" t="s">
        <v>11</v>
      </c>
      <c r="N16" s="75" t="s">
        <v>23</v>
      </c>
      <c r="O16" s="75" t="s">
        <v>23</v>
      </c>
      <c r="P16" s="75" t="s">
        <v>23</v>
      </c>
      <c r="Q16" s="77"/>
      <c r="R16" s="14"/>
      <c r="S16" s="17"/>
      <c r="T16" s="110"/>
      <c r="AY16" s="83"/>
      <c r="AZ16" s="83"/>
      <c r="BA16" s="83"/>
      <c r="BB16" s="83"/>
      <c r="BC16" s="4"/>
      <c r="BD16" s="4"/>
      <c r="BE16" s="4"/>
      <c r="BF16" s="4"/>
      <c r="BG16" s="4"/>
      <c r="BH16" s="4"/>
      <c r="BI16" s="4"/>
      <c r="BJ16" s="4"/>
      <c r="BK16" s="4"/>
      <c r="BL16" s="4"/>
      <c r="BM16" s="4"/>
    </row>
    <row r="17" spans="2:65" ht="21" customHeight="1" x14ac:dyDescent="0.25">
      <c r="B17" s="143"/>
      <c r="C17" s="149"/>
      <c r="D17" s="260"/>
      <c r="E17" s="262"/>
      <c r="F17" s="180" t="s">
        <v>492</v>
      </c>
      <c r="G17" s="181" t="s">
        <v>14</v>
      </c>
      <c r="H17" s="181" t="s">
        <v>19</v>
      </c>
      <c r="I17" s="181" t="s">
        <v>9</v>
      </c>
      <c r="J17" s="181" t="s">
        <v>11</v>
      </c>
      <c r="K17" s="181" t="s">
        <v>11</v>
      </c>
      <c r="L17" s="181" t="s">
        <v>11</v>
      </c>
      <c r="M17" s="181" t="s">
        <v>11</v>
      </c>
      <c r="N17" s="75" t="s">
        <v>23</v>
      </c>
      <c r="O17" s="75" t="s">
        <v>23</v>
      </c>
      <c r="P17" s="75" t="s">
        <v>23</v>
      </c>
      <c r="Q17" s="78"/>
      <c r="R17" s="15"/>
      <c r="S17" s="18"/>
      <c r="T17" s="110"/>
      <c r="AY17" s="83"/>
      <c r="AZ17" s="83"/>
      <c r="BA17" s="83"/>
      <c r="BB17" s="83"/>
      <c r="BC17" s="4"/>
      <c r="BD17" s="4"/>
      <c r="BE17" s="4"/>
      <c r="BF17" s="4"/>
      <c r="BG17" s="4"/>
      <c r="BH17" s="4"/>
      <c r="BI17" s="4"/>
      <c r="BJ17" s="4"/>
      <c r="BK17" s="4"/>
      <c r="BL17" s="4"/>
      <c r="BM17" s="4"/>
    </row>
    <row r="18" spans="2:65" ht="21" customHeight="1" x14ac:dyDescent="0.25">
      <c r="B18" s="143"/>
      <c r="C18" s="149"/>
      <c r="D18" s="260"/>
      <c r="E18" s="262"/>
      <c r="F18" s="183" t="s">
        <v>493</v>
      </c>
      <c r="G18" s="181" t="s">
        <v>14</v>
      </c>
      <c r="H18" s="181" t="s">
        <v>19</v>
      </c>
      <c r="I18" s="181" t="s">
        <v>11</v>
      </c>
      <c r="J18" s="181" t="s">
        <v>11</v>
      </c>
      <c r="K18" s="181" t="s">
        <v>11</v>
      </c>
      <c r="L18" s="181" t="s">
        <v>11</v>
      </c>
      <c r="M18" s="181" t="s">
        <v>11</v>
      </c>
      <c r="N18" s="75" t="s">
        <v>23</v>
      </c>
      <c r="O18" s="75" t="s">
        <v>23</v>
      </c>
      <c r="P18" s="75" t="s">
        <v>23</v>
      </c>
      <c r="Q18" s="79" t="str">
        <f>IF(OR(SUMPRODUCT(--(Q14:Q17=""),--(R14:R17=""))&gt;0,COUNTIF(R14:R17,"M")&gt;0, COUNTIF(R14:R17,"X")=4),"",SUM(Q14:Q17))</f>
        <v/>
      </c>
      <c r="R18" s="3" t="str">
        <f>IF(AND(COUNTIF(R14:R17,"X")=4,SUM(Q14:Q17)=0,ISNUMBER(Q18)),"",IF(COUNTIF(R14:R17,"M")&gt;0,"M", IF(AND(COUNTIF(R14:R17,R14)=4,OR(R14="X",R14="W",R14="Z")),UPPER(R14),"")))</f>
        <v/>
      </c>
      <c r="S18" s="2"/>
      <c r="T18" s="110"/>
      <c r="AY18" s="83"/>
      <c r="AZ18" s="83"/>
      <c r="BA18" s="83"/>
      <c r="BB18" s="83"/>
      <c r="BC18" s="4"/>
      <c r="BD18" s="4"/>
      <c r="BE18" s="4"/>
      <c r="BF18" s="4"/>
      <c r="BG18" s="4"/>
      <c r="BH18" s="4"/>
      <c r="BI18" s="4"/>
      <c r="BJ18" s="4"/>
      <c r="BK18" s="4"/>
      <c r="BL18" s="4"/>
      <c r="BM18" s="4"/>
    </row>
    <row r="19" spans="2:65" ht="21" customHeight="1" x14ac:dyDescent="0.25">
      <c r="B19" s="143"/>
      <c r="C19" s="149"/>
      <c r="D19" s="260"/>
      <c r="E19" s="262" t="s">
        <v>494</v>
      </c>
      <c r="F19" s="180" t="s">
        <v>489</v>
      </c>
      <c r="G19" s="181" t="s">
        <v>14</v>
      </c>
      <c r="H19" s="181" t="s">
        <v>12</v>
      </c>
      <c r="I19" s="181" t="s">
        <v>13</v>
      </c>
      <c r="J19" s="181" t="s">
        <v>11</v>
      </c>
      <c r="K19" s="181" t="s">
        <v>11</v>
      </c>
      <c r="L19" s="181" t="s">
        <v>11</v>
      </c>
      <c r="M19" s="181" t="s">
        <v>11</v>
      </c>
      <c r="N19" s="75" t="s">
        <v>23</v>
      </c>
      <c r="O19" s="75" t="s">
        <v>23</v>
      </c>
      <c r="P19" s="75" t="s">
        <v>23</v>
      </c>
      <c r="Q19" s="80"/>
      <c r="R19" s="16"/>
      <c r="S19" s="19"/>
      <c r="T19" s="110"/>
      <c r="AY19" s="83"/>
      <c r="AZ19" s="83"/>
      <c r="BA19" s="83"/>
      <c r="BB19" s="83"/>
      <c r="BC19" s="4"/>
      <c r="BD19" s="4"/>
      <c r="BE19" s="4"/>
      <c r="BF19" s="4"/>
      <c r="BG19" s="4"/>
      <c r="BH19" s="4"/>
      <c r="BI19" s="4"/>
      <c r="BJ19" s="4"/>
      <c r="BK19" s="4"/>
      <c r="BL19" s="4"/>
      <c r="BM19" s="4"/>
    </row>
    <row r="20" spans="2:65" ht="21" customHeight="1" x14ac:dyDescent="0.25">
      <c r="B20" s="143"/>
      <c r="C20" s="149"/>
      <c r="D20" s="260"/>
      <c r="E20" s="262"/>
      <c r="F20" s="180" t="s">
        <v>490</v>
      </c>
      <c r="G20" s="181" t="s">
        <v>14</v>
      </c>
      <c r="H20" s="181" t="s">
        <v>12</v>
      </c>
      <c r="I20" s="181" t="s">
        <v>16</v>
      </c>
      <c r="J20" s="181" t="s">
        <v>11</v>
      </c>
      <c r="K20" s="181" t="s">
        <v>11</v>
      </c>
      <c r="L20" s="181" t="s">
        <v>11</v>
      </c>
      <c r="M20" s="181" t="s">
        <v>11</v>
      </c>
      <c r="N20" s="75" t="s">
        <v>23</v>
      </c>
      <c r="O20" s="75" t="s">
        <v>23</v>
      </c>
      <c r="P20" s="75" t="s">
        <v>23</v>
      </c>
      <c r="Q20" s="77"/>
      <c r="R20" s="14"/>
      <c r="S20" s="17"/>
      <c r="T20" s="110"/>
      <c r="AY20" s="83"/>
      <c r="AZ20" s="83"/>
      <c r="BA20" s="83"/>
      <c r="BB20" s="83"/>
      <c r="BC20" s="4"/>
      <c r="BD20" s="4"/>
      <c r="BE20" s="4"/>
      <c r="BF20" s="4"/>
      <c r="BG20" s="4"/>
      <c r="BH20" s="4"/>
      <c r="BI20" s="4"/>
      <c r="BJ20" s="4"/>
      <c r="BK20" s="4"/>
      <c r="BL20" s="4"/>
      <c r="BM20" s="4"/>
    </row>
    <row r="21" spans="2:65" ht="21" customHeight="1" x14ac:dyDescent="0.25">
      <c r="B21" s="143"/>
      <c r="C21" s="149"/>
      <c r="D21" s="260"/>
      <c r="E21" s="262"/>
      <c r="F21" s="182" t="s">
        <v>491</v>
      </c>
      <c r="G21" s="181" t="s">
        <v>14</v>
      </c>
      <c r="H21" s="181" t="s">
        <v>12</v>
      </c>
      <c r="I21" s="181" t="s">
        <v>17</v>
      </c>
      <c r="J21" s="181" t="s">
        <v>11</v>
      </c>
      <c r="K21" s="181" t="s">
        <v>11</v>
      </c>
      <c r="L21" s="181" t="s">
        <v>11</v>
      </c>
      <c r="M21" s="181" t="s">
        <v>11</v>
      </c>
      <c r="N21" s="75" t="s">
        <v>23</v>
      </c>
      <c r="O21" s="75" t="s">
        <v>23</v>
      </c>
      <c r="P21" s="75" t="s">
        <v>23</v>
      </c>
      <c r="Q21" s="77"/>
      <c r="R21" s="14"/>
      <c r="S21" s="17"/>
      <c r="T21" s="110"/>
      <c r="AY21" s="83"/>
      <c r="AZ21" s="83"/>
      <c r="BA21" s="83"/>
      <c r="BB21" s="83"/>
      <c r="BC21" s="4"/>
      <c r="BD21" s="4"/>
      <c r="BE21" s="4"/>
      <c r="BF21" s="4"/>
      <c r="BG21" s="4"/>
      <c r="BH21" s="4"/>
      <c r="BI21" s="4"/>
      <c r="BJ21" s="4"/>
      <c r="BK21" s="4"/>
      <c r="BL21" s="4"/>
      <c r="BM21" s="4"/>
    </row>
    <row r="22" spans="2:65" ht="21" customHeight="1" x14ac:dyDescent="0.25">
      <c r="B22" s="143"/>
      <c r="C22" s="149"/>
      <c r="D22" s="260"/>
      <c r="E22" s="262"/>
      <c r="F22" s="180" t="s">
        <v>492</v>
      </c>
      <c r="G22" s="181" t="s">
        <v>14</v>
      </c>
      <c r="H22" s="181" t="s">
        <v>12</v>
      </c>
      <c r="I22" s="181" t="s">
        <v>9</v>
      </c>
      <c r="J22" s="181" t="s">
        <v>11</v>
      </c>
      <c r="K22" s="181" t="s">
        <v>11</v>
      </c>
      <c r="L22" s="181" t="s">
        <v>11</v>
      </c>
      <c r="M22" s="181" t="s">
        <v>11</v>
      </c>
      <c r="N22" s="75" t="s">
        <v>23</v>
      </c>
      <c r="O22" s="75" t="s">
        <v>23</v>
      </c>
      <c r="P22" s="75" t="s">
        <v>23</v>
      </c>
      <c r="Q22" s="78"/>
      <c r="R22" s="15"/>
      <c r="S22" s="18"/>
      <c r="T22" s="110"/>
      <c r="AY22" s="83"/>
      <c r="AZ22" s="83"/>
      <c r="BA22" s="83"/>
      <c r="BB22" s="83"/>
      <c r="BC22" s="4"/>
      <c r="BD22" s="4"/>
      <c r="BE22" s="4"/>
      <c r="BF22" s="4"/>
      <c r="BG22" s="4"/>
      <c r="BH22" s="4"/>
      <c r="BI22" s="4"/>
      <c r="BJ22" s="4"/>
      <c r="BK22" s="4"/>
      <c r="BL22" s="4"/>
      <c r="BM22" s="4"/>
    </row>
    <row r="23" spans="2:65" ht="21" customHeight="1" x14ac:dyDescent="0.25">
      <c r="B23" s="143"/>
      <c r="C23" s="149"/>
      <c r="D23" s="260"/>
      <c r="E23" s="262"/>
      <c r="F23" s="183" t="s">
        <v>493</v>
      </c>
      <c r="G23" s="181" t="s">
        <v>14</v>
      </c>
      <c r="H23" s="181" t="s">
        <v>12</v>
      </c>
      <c r="I23" s="181" t="s">
        <v>11</v>
      </c>
      <c r="J23" s="181" t="s">
        <v>11</v>
      </c>
      <c r="K23" s="181" t="s">
        <v>11</v>
      </c>
      <c r="L23" s="181" t="s">
        <v>11</v>
      </c>
      <c r="M23" s="181" t="s">
        <v>11</v>
      </c>
      <c r="N23" s="75" t="s">
        <v>23</v>
      </c>
      <c r="O23" s="75" t="s">
        <v>23</v>
      </c>
      <c r="P23" s="75" t="s">
        <v>23</v>
      </c>
      <c r="Q23" s="79" t="str">
        <f>IF(OR(SUMPRODUCT(--(Q19:Q22=""),--(R19:R22=""))&gt;0,COUNTIF(R19:R22,"M")&gt;0, COUNTIF(R19:R22,"X")=4),"",SUM(Q19:Q22))</f>
        <v/>
      </c>
      <c r="R23" s="3" t="str">
        <f>IF(AND(COUNTIF(R19:R22,"X")=4,SUM(Q19:Q22)=0,ISNUMBER(Q23)),"",IF(COUNTIF(R19:R22,"M")&gt;0,"M", IF(AND(COUNTIF(R19:R22,R19)=4,OR(R19="X",R19="W",R19="Z")),UPPER(R19),"")))</f>
        <v/>
      </c>
      <c r="S23" s="2"/>
      <c r="T23" s="110"/>
      <c r="AY23" s="83"/>
      <c r="AZ23" s="83"/>
      <c r="BA23" s="83"/>
      <c r="BB23" s="83"/>
      <c r="BC23" s="4"/>
      <c r="BD23" s="4"/>
      <c r="BE23" s="4"/>
      <c r="BF23" s="4"/>
      <c r="BG23" s="4"/>
      <c r="BH23" s="4"/>
      <c r="BI23" s="4"/>
      <c r="BJ23" s="4"/>
      <c r="BK23" s="4"/>
      <c r="BL23" s="4"/>
      <c r="BM23" s="4"/>
    </row>
    <row r="24" spans="2:65" ht="21" customHeight="1" x14ac:dyDescent="0.25">
      <c r="B24" s="143"/>
      <c r="C24" s="149"/>
      <c r="D24" s="260"/>
      <c r="E24" s="262" t="s">
        <v>495</v>
      </c>
      <c r="F24" s="180" t="s">
        <v>489</v>
      </c>
      <c r="G24" s="181" t="s">
        <v>14</v>
      </c>
      <c r="H24" s="181" t="s">
        <v>11</v>
      </c>
      <c r="I24" s="181" t="s">
        <v>13</v>
      </c>
      <c r="J24" s="181" t="s">
        <v>11</v>
      </c>
      <c r="K24" s="181" t="s">
        <v>11</v>
      </c>
      <c r="L24" s="181" t="s">
        <v>11</v>
      </c>
      <c r="M24" s="181" t="s">
        <v>11</v>
      </c>
      <c r="N24" s="75" t="s">
        <v>23</v>
      </c>
      <c r="O24" s="75" t="s">
        <v>23</v>
      </c>
      <c r="P24" s="75" t="s">
        <v>23</v>
      </c>
      <c r="Q24" s="81" t="str">
        <f>IF(OR(AND(Q14="",R14=""),AND(Q19="",R19=""),AND(R14="X",R19="X"),OR(R14="M",R19="M")),"",SUM(Q14,Q19))</f>
        <v/>
      </c>
      <c r="R24" s="44" t="str">
        <f>IF(AND(AND(R14="X",R19="X"),SUM(Q14,Q19)=0,ISNUMBER(Q24)),"",IF(OR(R14="M",R19="M"),"M",IF(AND(R14=R19,OR(R14="X",R14="W",R14="Z")), UPPER(R14),"")))</f>
        <v/>
      </c>
      <c r="S24" s="45"/>
      <c r="T24" s="110"/>
      <c r="AY24" s="83"/>
      <c r="AZ24" s="83"/>
      <c r="BA24" s="83"/>
      <c r="BB24" s="83"/>
      <c r="BC24" s="4"/>
      <c r="BD24" s="4"/>
      <c r="BE24" s="4"/>
      <c r="BF24" s="4"/>
      <c r="BG24" s="4"/>
      <c r="BH24" s="4"/>
      <c r="BI24" s="4"/>
      <c r="BJ24" s="4"/>
      <c r="BK24" s="4"/>
      <c r="BL24" s="4"/>
      <c r="BM24" s="4"/>
    </row>
    <row r="25" spans="2:65" ht="21" customHeight="1" x14ac:dyDescent="0.25">
      <c r="B25" s="143"/>
      <c r="C25" s="149"/>
      <c r="D25" s="260"/>
      <c r="E25" s="262"/>
      <c r="F25" s="180" t="s">
        <v>490</v>
      </c>
      <c r="G25" s="181" t="s">
        <v>14</v>
      </c>
      <c r="H25" s="181" t="s">
        <v>11</v>
      </c>
      <c r="I25" s="181" t="s">
        <v>16</v>
      </c>
      <c r="J25" s="181" t="s">
        <v>11</v>
      </c>
      <c r="K25" s="181" t="s">
        <v>11</v>
      </c>
      <c r="L25" s="181" t="s">
        <v>11</v>
      </c>
      <c r="M25" s="181" t="s">
        <v>11</v>
      </c>
      <c r="N25" s="75" t="s">
        <v>23</v>
      </c>
      <c r="O25" s="75" t="s">
        <v>23</v>
      </c>
      <c r="P25" s="75" t="s">
        <v>23</v>
      </c>
      <c r="Q25" s="81" t="str">
        <f>IF(OR(AND(Q15="",R15=""),AND(Q20="",R20=""),AND(R15="X",R20="X"),OR(R15="M",R20="M")),"",SUM(Q15,Q20))</f>
        <v/>
      </c>
      <c r="R25" s="44" t="str">
        <f>IF(AND(AND(R15="X",R20="X"),SUM(Q15,Q20)=0,ISNUMBER(Q25)),"",IF(OR(R15="M",R20="M"),"M",IF(AND(R15=R20,OR(R15="X",R15="W",R15="Z")), UPPER(R15),"")))</f>
        <v/>
      </c>
      <c r="S25" s="45"/>
      <c r="T25" s="110"/>
      <c r="AY25" s="83"/>
      <c r="AZ25" s="83"/>
      <c r="BA25" s="83"/>
      <c r="BB25" s="83"/>
      <c r="BC25" s="4"/>
      <c r="BD25" s="4"/>
      <c r="BE25" s="4"/>
      <c r="BF25" s="4"/>
      <c r="BG25" s="4"/>
      <c r="BH25" s="4"/>
      <c r="BI25" s="4"/>
      <c r="BJ25" s="4"/>
      <c r="BK25" s="4"/>
      <c r="BL25" s="4"/>
      <c r="BM25" s="4"/>
    </row>
    <row r="26" spans="2:65" ht="21" customHeight="1" x14ac:dyDescent="0.25">
      <c r="B26" s="143"/>
      <c r="C26" s="149"/>
      <c r="D26" s="260"/>
      <c r="E26" s="262"/>
      <c r="F26" s="182" t="s">
        <v>491</v>
      </c>
      <c r="G26" s="181" t="s">
        <v>14</v>
      </c>
      <c r="H26" s="181" t="s">
        <v>11</v>
      </c>
      <c r="I26" s="181" t="s">
        <v>17</v>
      </c>
      <c r="J26" s="181" t="s">
        <v>11</v>
      </c>
      <c r="K26" s="181" t="s">
        <v>11</v>
      </c>
      <c r="L26" s="181" t="s">
        <v>11</v>
      </c>
      <c r="M26" s="181" t="s">
        <v>11</v>
      </c>
      <c r="N26" s="75" t="s">
        <v>23</v>
      </c>
      <c r="O26" s="75" t="s">
        <v>23</v>
      </c>
      <c r="P26" s="75" t="s">
        <v>23</v>
      </c>
      <c r="Q26" s="81" t="str">
        <f>IF(OR(AND(Q16="",R16=""),AND(Q21="",R21=""),AND(R16="X",R21="X"),OR(R16="M",R21="M")),"",SUM(Q16,Q21))</f>
        <v/>
      </c>
      <c r="R26" s="44" t="str">
        <f>IF(AND(AND(R16="X",R21="X"),SUM(Q16,Q21)=0,ISNUMBER(Q26)),"",IF(OR(R16="M",R21="M"),"M",IF(AND(R16=R21,OR(R16="X",R16="W",R16="Z")), UPPER(R16),"")))</f>
        <v/>
      </c>
      <c r="S26" s="45"/>
      <c r="T26" s="110"/>
      <c r="AY26" s="83"/>
      <c r="AZ26" s="83"/>
      <c r="BA26" s="83"/>
      <c r="BB26" s="83"/>
      <c r="BC26" s="4"/>
      <c r="BD26" s="4"/>
      <c r="BE26" s="4"/>
      <c r="BF26" s="4"/>
      <c r="BG26" s="4"/>
      <c r="BH26" s="4"/>
      <c r="BI26" s="4"/>
      <c r="BJ26" s="4"/>
      <c r="BK26" s="4"/>
      <c r="BL26" s="4"/>
      <c r="BM26" s="4"/>
    </row>
    <row r="27" spans="2:65" ht="21" customHeight="1" x14ac:dyDescent="0.25">
      <c r="B27" s="143"/>
      <c r="C27" s="149"/>
      <c r="D27" s="260"/>
      <c r="E27" s="262"/>
      <c r="F27" s="180" t="s">
        <v>492</v>
      </c>
      <c r="G27" s="181" t="s">
        <v>14</v>
      </c>
      <c r="H27" s="181" t="s">
        <v>11</v>
      </c>
      <c r="I27" s="181" t="s">
        <v>9</v>
      </c>
      <c r="J27" s="181" t="s">
        <v>11</v>
      </c>
      <c r="K27" s="181" t="s">
        <v>11</v>
      </c>
      <c r="L27" s="181" t="s">
        <v>11</v>
      </c>
      <c r="M27" s="181" t="s">
        <v>11</v>
      </c>
      <c r="N27" s="75" t="s">
        <v>23</v>
      </c>
      <c r="O27" s="75" t="s">
        <v>23</v>
      </c>
      <c r="P27" s="75" t="s">
        <v>23</v>
      </c>
      <c r="Q27" s="81" t="str">
        <f>IF(OR(AND(Q17="",R17=""),AND(Q22="",R22=""),AND(R17="X",R22="X"),OR(R17="M",R22="M")),"",SUM(Q17,Q22))</f>
        <v/>
      </c>
      <c r="R27" s="44" t="str">
        <f>IF(AND(AND(R17="X",R22="X"),SUM(Q17,Q22)=0,ISNUMBER(Q27)),"",IF(OR(R17="M",R22="M"),"M",IF(AND(R17=R22,OR(R17="X",R17="W",R17="Z")), UPPER(R17),"")))</f>
        <v/>
      </c>
      <c r="S27" s="45"/>
      <c r="T27" s="110"/>
      <c r="AY27" s="83"/>
      <c r="AZ27" s="83"/>
      <c r="BA27" s="83"/>
      <c r="BB27" s="83"/>
      <c r="BC27" s="4"/>
      <c r="BD27" s="4"/>
      <c r="BE27" s="4"/>
      <c r="BF27" s="4"/>
      <c r="BG27" s="4"/>
      <c r="BH27" s="4"/>
      <c r="BI27" s="4"/>
      <c r="BJ27" s="4"/>
      <c r="BK27" s="4"/>
      <c r="BL27" s="4"/>
      <c r="BM27" s="4"/>
    </row>
    <row r="28" spans="2:65" ht="21" customHeight="1" x14ac:dyDescent="0.25">
      <c r="B28" s="143"/>
      <c r="C28" s="149"/>
      <c r="D28" s="261"/>
      <c r="E28" s="262"/>
      <c r="F28" s="183" t="s">
        <v>493</v>
      </c>
      <c r="G28" s="181" t="s">
        <v>14</v>
      </c>
      <c r="H28" s="181" t="s">
        <v>11</v>
      </c>
      <c r="I28" s="181" t="s">
        <v>11</v>
      </c>
      <c r="J28" s="181" t="s">
        <v>11</v>
      </c>
      <c r="K28" s="181" t="s">
        <v>11</v>
      </c>
      <c r="L28" s="181" t="s">
        <v>11</v>
      </c>
      <c r="M28" s="181" t="s">
        <v>11</v>
      </c>
      <c r="N28" s="75" t="s">
        <v>23</v>
      </c>
      <c r="O28" s="75" t="s">
        <v>23</v>
      </c>
      <c r="P28" s="75" t="s">
        <v>23</v>
      </c>
      <c r="Q28" s="81" t="str">
        <f>IF(OR(AND(Q18="",R18=""),AND(Q23="",R23=""),AND(R18="X",R23="X"),OR(R18="M",R23="M")),"",SUM(Q18,Q23))</f>
        <v/>
      </c>
      <c r="R28" s="44" t="str">
        <f>IF(AND(AND(R18="X",R23="X"),SUM(Q18,Q23)=0,ISNUMBER(Q28)),"",IF(OR(R18="M",R23="M"),"M",IF(AND(R18=R23,OR(R18="X",R18="W",R18="Z")), UPPER(R18),"")))</f>
        <v/>
      </c>
      <c r="S28" s="45"/>
      <c r="T28" s="110"/>
      <c r="AY28" s="83"/>
      <c r="AZ28" s="83"/>
      <c r="BA28" s="83"/>
      <c r="BB28" s="83"/>
      <c r="BC28" s="4"/>
      <c r="BD28" s="4"/>
      <c r="BE28" s="4"/>
      <c r="BF28" s="4"/>
      <c r="BG28" s="4"/>
      <c r="BH28" s="4"/>
      <c r="BI28" s="4"/>
      <c r="BJ28" s="4"/>
      <c r="BK28" s="4"/>
      <c r="BL28" s="4"/>
      <c r="BM28" s="4"/>
    </row>
    <row r="29" spans="2:65" ht="7.5" customHeight="1" x14ac:dyDescent="0.25">
      <c r="B29" s="143"/>
      <c r="C29" s="149"/>
      <c r="D29" s="149"/>
      <c r="E29" s="149"/>
      <c r="F29" s="149"/>
      <c r="G29" s="149"/>
      <c r="H29" s="149"/>
      <c r="I29" s="149"/>
      <c r="J29" s="149"/>
      <c r="K29" s="149"/>
      <c r="L29" s="149"/>
      <c r="M29" s="149"/>
      <c r="N29" s="82"/>
      <c r="O29" s="82"/>
      <c r="P29" s="82"/>
      <c r="Q29" s="184"/>
      <c r="R29" s="149"/>
      <c r="S29" s="149"/>
      <c r="T29" s="110"/>
      <c r="AY29" s="83"/>
      <c r="AZ29" s="83"/>
      <c r="BA29" s="83"/>
      <c r="BB29" s="83"/>
      <c r="BC29" s="4"/>
      <c r="BD29" s="4"/>
      <c r="BE29" s="4"/>
      <c r="BF29" s="4"/>
      <c r="BG29" s="4"/>
      <c r="BH29" s="4"/>
      <c r="BI29" s="4"/>
      <c r="BJ29" s="4"/>
      <c r="BK29" s="4"/>
      <c r="BL29" s="4"/>
      <c r="BM29" s="4"/>
    </row>
    <row r="30" spans="2:65" ht="21" customHeight="1" x14ac:dyDescent="0.25">
      <c r="B30" s="143"/>
      <c r="C30" s="149"/>
      <c r="D30" s="259" t="s">
        <v>718</v>
      </c>
      <c r="E30" s="262" t="s">
        <v>488</v>
      </c>
      <c r="F30" s="180" t="s">
        <v>489</v>
      </c>
      <c r="G30" s="181" t="s">
        <v>15</v>
      </c>
      <c r="H30" s="181" t="s">
        <v>19</v>
      </c>
      <c r="I30" s="181" t="s">
        <v>13</v>
      </c>
      <c r="J30" s="181" t="s">
        <v>11</v>
      </c>
      <c r="K30" s="181" t="s">
        <v>11</v>
      </c>
      <c r="L30" s="181" t="s">
        <v>11</v>
      </c>
      <c r="M30" s="181" t="s">
        <v>11</v>
      </c>
      <c r="N30" s="75" t="s">
        <v>23</v>
      </c>
      <c r="O30" s="75" t="s">
        <v>23</v>
      </c>
      <c r="P30" s="75" t="s">
        <v>23</v>
      </c>
      <c r="Q30" s="77"/>
      <c r="R30" s="14"/>
      <c r="S30" s="17"/>
      <c r="T30" s="110"/>
      <c r="AY30" s="83"/>
      <c r="AZ30" s="83"/>
      <c r="BA30" s="83"/>
      <c r="BB30" s="83"/>
      <c r="BC30" s="4"/>
      <c r="BD30" s="4"/>
      <c r="BE30" s="4"/>
      <c r="BF30" s="4"/>
      <c r="BG30" s="4"/>
      <c r="BH30" s="4"/>
      <c r="BI30" s="4"/>
      <c r="BJ30" s="4"/>
      <c r="BK30" s="4"/>
      <c r="BL30" s="4"/>
      <c r="BM30" s="4"/>
    </row>
    <row r="31" spans="2:65" ht="21" customHeight="1" x14ac:dyDescent="0.25">
      <c r="B31" s="143"/>
      <c r="C31" s="149"/>
      <c r="D31" s="260"/>
      <c r="E31" s="262"/>
      <c r="F31" s="180" t="s">
        <v>490</v>
      </c>
      <c r="G31" s="181" t="s">
        <v>15</v>
      </c>
      <c r="H31" s="181" t="s">
        <v>19</v>
      </c>
      <c r="I31" s="181" t="s">
        <v>16</v>
      </c>
      <c r="J31" s="181" t="s">
        <v>11</v>
      </c>
      <c r="K31" s="181" t="s">
        <v>11</v>
      </c>
      <c r="L31" s="181" t="s">
        <v>11</v>
      </c>
      <c r="M31" s="181" t="s">
        <v>11</v>
      </c>
      <c r="N31" s="75" t="s">
        <v>23</v>
      </c>
      <c r="O31" s="75" t="s">
        <v>23</v>
      </c>
      <c r="P31" s="75" t="s">
        <v>23</v>
      </c>
      <c r="Q31" s="77"/>
      <c r="R31" s="14"/>
      <c r="S31" s="17"/>
      <c r="T31" s="110"/>
      <c r="AY31" s="83"/>
      <c r="AZ31" s="83"/>
      <c r="BA31" s="83"/>
      <c r="BB31" s="83"/>
      <c r="BC31" s="4"/>
      <c r="BD31" s="4"/>
      <c r="BE31" s="4"/>
      <c r="BF31" s="4"/>
      <c r="BG31" s="4"/>
      <c r="BH31" s="4"/>
      <c r="BI31" s="4"/>
      <c r="BJ31" s="4"/>
      <c r="BK31" s="4"/>
      <c r="BL31" s="4"/>
      <c r="BM31" s="4"/>
    </row>
    <row r="32" spans="2:65" ht="21" customHeight="1" x14ac:dyDescent="0.25">
      <c r="B32" s="143"/>
      <c r="C32" s="149"/>
      <c r="D32" s="260"/>
      <c r="E32" s="262"/>
      <c r="F32" s="182" t="s">
        <v>491</v>
      </c>
      <c r="G32" s="181" t="s">
        <v>15</v>
      </c>
      <c r="H32" s="181" t="s">
        <v>19</v>
      </c>
      <c r="I32" s="181" t="s">
        <v>17</v>
      </c>
      <c r="J32" s="181" t="s">
        <v>11</v>
      </c>
      <c r="K32" s="181" t="s">
        <v>11</v>
      </c>
      <c r="L32" s="181" t="s">
        <v>11</v>
      </c>
      <c r="M32" s="181" t="s">
        <v>11</v>
      </c>
      <c r="N32" s="75" t="s">
        <v>23</v>
      </c>
      <c r="O32" s="75" t="s">
        <v>23</v>
      </c>
      <c r="P32" s="75" t="s">
        <v>23</v>
      </c>
      <c r="Q32" s="77"/>
      <c r="R32" s="14"/>
      <c r="S32" s="17"/>
      <c r="T32" s="110"/>
      <c r="AY32" s="83"/>
      <c r="AZ32" s="83"/>
      <c r="BA32" s="83"/>
      <c r="BB32" s="83"/>
      <c r="BC32" s="4"/>
      <c r="BD32" s="4"/>
      <c r="BE32" s="4"/>
      <c r="BF32" s="4"/>
      <c r="BG32" s="4"/>
      <c r="BH32" s="4"/>
      <c r="BI32" s="4"/>
      <c r="BJ32" s="4"/>
      <c r="BK32" s="4"/>
      <c r="BL32" s="4"/>
      <c r="BM32" s="4"/>
    </row>
    <row r="33" spans="2:65" ht="21" customHeight="1" x14ac:dyDescent="0.25">
      <c r="B33" s="143"/>
      <c r="C33" s="149"/>
      <c r="D33" s="260"/>
      <c r="E33" s="262"/>
      <c r="F33" s="180" t="s">
        <v>492</v>
      </c>
      <c r="G33" s="181" t="s">
        <v>15</v>
      </c>
      <c r="H33" s="181" t="s">
        <v>19</v>
      </c>
      <c r="I33" s="181" t="s">
        <v>9</v>
      </c>
      <c r="J33" s="181" t="s">
        <v>11</v>
      </c>
      <c r="K33" s="181" t="s">
        <v>11</v>
      </c>
      <c r="L33" s="181" t="s">
        <v>11</v>
      </c>
      <c r="M33" s="181" t="s">
        <v>11</v>
      </c>
      <c r="N33" s="75" t="s">
        <v>23</v>
      </c>
      <c r="O33" s="75" t="s">
        <v>23</v>
      </c>
      <c r="P33" s="75" t="s">
        <v>23</v>
      </c>
      <c r="Q33" s="78"/>
      <c r="R33" s="15"/>
      <c r="S33" s="18"/>
      <c r="T33" s="110"/>
      <c r="AY33" s="83"/>
      <c r="AZ33" s="83"/>
      <c r="BA33" s="83"/>
      <c r="BB33" s="83"/>
      <c r="BC33" s="4"/>
      <c r="BD33" s="4"/>
      <c r="BE33" s="4"/>
      <c r="BF33" s="4"/>
      <c r="BG33" s="4"/>
      <c r="BH33" s="4"/>
      <c r="BI33" s="4"/>
      <c r="BJ33" s="4"/>
      <c r="BK33" s="4"/>
      <c r="BL33" s="4"/>
      <c r="BM33" s="4"/>
    </row>
    <row r="34" spans="2:65" ht="21" customHeight="1" x14ac:dyDescent="0.25">
      <c r="B34" s="143"/>
      <c r="C34" s="149"/>
      <c r="D34" s="260"/>
      <c r="E34" s="262"/>
      <c r="F34" s="183" t="s">
        <v>493</v>
      </c>
      <c r="G34" s="181" t="s">
        <v>15</v>
      </c>
      <c r="H34" s="181" t="s">
        <v>19</v>
      </c>
      <c r="I34" s="181" t="s">
        <v>11</v>
      </c>
      <c r="J34" s="181" t="s">
        <v>11</v>
      </c>
      <c r="K34" s="181" t="s">
        <v>11</v>
      </c>
      <c r="L34" s="181" t="s">
        <v>11</v>
      </c>
      <c r="M34" s="181" t="s">
        <v>11</v>
      </c>
      <c r="N34" s="75" t="s">
        <v>23</v>
      </c>
      <c r="O34" s="75" t="s">
        <v>23</v>
      </c>
      <c r="P34" s="75" t="s">
        <v>23</v>
      </c>
      <c r="Q34" s="79" t="str">
        <f>IF(OR(SUMPRODUCT(--(Q30:Q33=""),--(R30:R33=""))&gt;0,COUNTIF(R30:R33,"M")&gt;0, COUNTIF(R30:R33,"X")=4),"",SUM(Q30:Q33))</f>
        <v/>
      </c>
      <c r="R34" s="3" t="str">
        <f>IF(AND(COUNTIF(R30:R33,"X")=4,SUM(Q30:Q33)=0,ISNUMBER(Q34)),"",IF(COUNTIF(R30:R33,"M")&gt;0,"M", IF(AND(COUNTIF(R30:R33,R30)=4,OR(R30="X",R30="W",R30="Z")),UPPER(R30),"")))</f>
        <v/>
      </c>
      <c r="S34" s="2"/>
      <c r="T34" s="110"/>
      <c r="AY34" s="83"/>
      <c r="AZ34" s="83"/>
      <c r="BA34" s="83"/>
      <c r="BB34" s="83"/>
      <c r="BC34" s="4"/>
      <c r="BD34" s="4"/>
      <c r="BE34" s="4"/>
      <c r="BF34" s="4"/>
      <c r="BG34" s="4"/>
      <c r="BH34" s="4"/>
      <c r="BI34" s="4"/>
      <c r="BJ34" s="4"/>
      <c r="BK34" s="4"/>
      <c r="BL34" s="4"/>
      <c r="BM34" s="4"/>
    </row>
    <row r="35" spans="2:65" ht="21" customHeight="1" x14ac:dyDescent="0.25">
      <c r="B35" s="143"/>
      <c r="C35" s="149"/>
      <c r="D35" s="260"/>
      <c r="E35" s="262" t="s">
        <v>494</v>
      </c>
      <c r="F35" s="180" t="s">
        <v>489</v>
      </c>
      <c r="G35" s="181" t="s">
        <v>15</v>
      </c>
      <c r="H35" s="181" t="s">
        <v>12</v>
      </c>
      <c r="I35" s="181" t="s">
        <v>13</v>
      </c>
      <c r="J35" s="181" t="s">
        <v>11</v>
      </c>
      <c r="K35" s="181" t="s">
        <v>11</v>
      </c>
      <c r="L35" s="181" t="s">
        <v>11</v>
      </c>
      <c r="M35" s="181" t="s">
        <v>11</v>
      </c>
      <c r="N35" s="75" t="s">
        <v>23</v>
      </c>
      <c r="O35" s="75" t="s">
        <v>23</v>
      </c>
      <c r="P35" s="75" t="s">
        <v>23</v>
      </c>
      <c r="Q35" s="80"/>
      <c r="R35" s="16"/>
      <c r="S35" s="19"/>
      <c r="T35" s="110"/>
      <c r="AY35" s="83"/>
      <c r="AZ35" s="83"/>
      <c r="BA35" s="83"/>
      <c r="BB35" s="83"/>
      <c r="BC35" s="4"/>
      <c r="BD35" s="4"/>
      <c r="BE35" s="4"/>
      <c r="BF35" s="4"/>
      <c r="BG35" s="4"/>
      <c r="BH35" s="4"/>
      <c r="BI35" s="4"/>
      <c r="BJ35" s="4"/>
      <c r="BK35" s="4"/>
      <c r="BL35" s="4"/>
      <c r="BM35" s="4"/>
    </row>
    <row r="36" spans="2:65" ht="21" customHeight="1" x14ac:dyDescent="0.25">
      <c r="B36" s="143"/>
      <c r="C36" s="149"/>
      <c r="D36" s="260"/>
      <c r="E36" s="262"/>
      <c r="F36" s="180" t="s">
        <v>490</v>
      </c>
      <c r="G36" s="181" t="s">
        <v>15</v>
      </c>
      <c r="H36" s="181" t="s">
        <v>12</v>
      </c>
      <c r="I36" s="181" t="s">
        <v>16</v>
      </c>
      <c r="J36" s="181" t="s">
        <v>11</v>
      </c>
      <c r="K36" s="181" t="s">
        <v>11</v>
      </c>
      <c r="L36" s="181" t="s">
        <v>11</v>
      </c>
      <c r="M36" s="181" t="s">
        <v>11</v>
      </c>
      <c r="N36" s="75" t="s">
        <v>23</v>
      </c>
      <c r="O36" s="75" t="s">
        <v>23</v>
      </c>
      <c r="P36" s="75" t="s">
        <v>23</v>
      </c>
      <c r="Q36" s="77"/>
      <c r="R36" s="14"/>
      <c r="S36" s="17"/>
      <c r="T36" s="110"/>
      <c r="AY36" s="83"/>
      <c r="AZ36" s="83"/>
      <c r="BA36" s="83"/>
      <c r="BB36" s="83"/>
      <c r="BC36" s="4"/>
      <c r="BD36" s="4"/>
      <c r="BE36" s="4"/>
      <c r="BF36" s="4"/>
      <c r="BG36" s="4"/>
      <c r="BH36" s="4"/>
      <c r="BI36" s="4"/>
      <c r="BJ36" s="4"/>
      <c r="BK36" s="4"/>
      <c r="BL36" s="4"/>
      <c r="BM36" s="4"/>
    </row>
    <row r="37" spans="2:65" ht="21" customHeight="1" x14ac:dyDescent="0.25">
      <c r="B37" s="143"/>
      <c r="C37" s="149"/>
      <c r="D37" s="260"/>
      <c r="E37" s="262"/>
      <c r="F37" s="182" t="s">
        <v>491</v>
      </c>
      <c r="G37" s="181" t="s">
        <v>15</v>
      </c>
      <c r="H37" s="181" t="s">
        <v>12</v>
      </c>
      <c r="I37" s="181" t="s">
        <v>17</v>
      </c>
      <c r="J37" s="181" t="s">
        <v>11</v>
      </c>
      <c r="K37" s="181" t="s">
        <v>11</v>
      </c>
      <c r="L37" s="181" t="s">
        <v>11</v>
      </c>
      <c r="M37" s="181" t="s">
        <v>11</v>
      </c>
      <c r="N37" s="75" t="s">
        <v>23</v>
      </c>
      <c r="O37" s="75" t="s">
        <v>23</v>
      </c>
      <c r="P37" s="75" t="s">
        <v>23</v>
      </c>
      <c r="Q37" s="77"/>
      <c r="R37" s="14"/>
      <c r="S37" s="17"/>
      <c r="T37" s="110"/>
      <c r="AY37" s="83"/>
      <c r="AZ37" s="83"/>
      <c r="BA37" s="83"/>
      <c r="BB37" s="83"/>
      <c r="BC37" s="4"/>
      <c r="BD37" s="4"/>
      <c r="BE37" s="4"/>
      <c r="BF37" s="4"/>
      <c r="BG37" s="4"/>
      <c r="BH37" s="4"/>
      <c r="BI37" s="4"/>
      <c r="BJ37" s="4"/>
      <c r="BK37" s="4"/>
      <c r="BL37" s="4"/>
      <c r="BM37" s="4"/>
    </row>
    <row r="38" spans="2:65" ht="21" customHeight="1" x14ac:dyDescent="0.25">
      <c r="B38" s="143"/>
      <c r="C38" s="149"/>
      <c r="D38" s="260"/>
      <c r="E38" s="262"/>
      <c r="F38" s="180" t="s">
        <v>492</v>
      </c>
      <c r="G38" s="181" t="s">
        <v>15</v>
      </c>
      <c r="H38" s="181" t="s">
        <v>12</v>
      </c>
      <c r="I38" s="181" t="s">
        <v>9</v>
      </c>
      <c r="J38" s="181" t="s">
        <v>11</v>
      </c>
      <c r="K38" s="181" t="s">
        <v>11</v>
      </c>
      <c r="L38" s="181" t="s">
        <v>11</v>
      </c>
      <c r="M38" s="181" t="s">
        <v>11</v>
      </c>
      <c r="N38" s="75" t="s">
        <v>23</v>
      </c>
      <c r="O38" s="75" t="s">
        <v>23</v>
      </c>
      <c r="P38" s="75" t="s">
        <v>23</v>
      </c>
      <c r="Q38" s="78"/>
      <c r="R38" s="15"/>
      <c r="S38" s="18"/>
      <c r="T38" s="110"/>
      <c r="AY38" s="83"/>
      <c r="AZ38" s="83"/>
      <c r="BA38" s="83"/>
      <c r="BB38" s="83"/>
      <c r="BC38" s="4"/>
      <c r="BD38" s="4"/>
      <c r="BE38" s="4"/>
      <c r="BF38" s="4"/>
      <c r="BG38" s="4"/>
      <c r="BH38" s="4"/>
      <c r="BI38" s="4"/>
      <c r="BJ38" s="4"/>
      <c r="BK38" s="4"/>
      <c r="BL38" s="4"/>
      <c r="BM38" s="4"/>
    </row>
    <row r="39" spans="2:65" ht="21" customHeight="1" x14ac:dyDescent="0.25">
      <c r="B39" s="143"/>
      <c r="C39" s="149"/>
      <c r="D39" s="260"/>
      <c r="E39" s="262"/>
      <c r="F39" s="183" t="s">
        <v>493</v>
      </c>
      <c r="G39" s="181" t="s">
        <v>15</v>
      </c>
      <c r="H39" s="181" t="s">
        <v>12</v>
      </c>
      <c r="I39" s="181" t="s">
        <v>11</v>
      </c>
      <c r="J39" s="181" t="s">
        <v>11</v>
      </c>
      <c r="K39" s="181" t="s">
        <v>11</v>
      </c>
      <c r="L39" s="181" t="s">
        <v>11</v>
      </c>
      <c r="M39" s="181" t="s">
        <v>11</v>
      </c>
      <c r="N39" s="75" t="s">
        <v>23</v>
      </c>
      <c r="O39" s="75" t="s">
        <v>23</v>
      </c>
      <c r="P39" s="75" t="s">
        <v>23</v>
      </c>
      <c r="Q39" s="79" t="str">
        <f>IF(OR(SUMPRODUCT(--(Q35:Q38=""),--(R35:R38=""))&gt;0,COUNTIF(R35:R38,"M")&gt;0, COUNTIF(R35:R38,"X")=4),"",SUM(Q35:Q38))</f>
        <v/>
      </c>
      <c r="R39" s="3" t="str">
        <f>IF(AND(COUNTIF(R35:R38,"X")=4,SUM(Q35:Q38)=0,ISNUMBER(Q39)),"",IF(COUNTIF(R35:R38,"M")&gt;0,"M", IF(AND(COUNTIF(R35:R38,R35)=4,OR(R35="X",R35="W",R35="Z")),UPPER(R35),"")))</f>
        <v/>
      </c>
      <c r="S39" s="2"/>
      <c r="T39" s="110"/>
      <c r="AY39" s="83"/>
      <c r="AZ39" s="83"/>
      <c r="BA39" s="83"/>
      <c r="BB39" s="83"/>
      <c r="BC39" s="4"/>
      <c r="BD39" s="4"/>
      <c r="BE39" s="4"/>
      <c r="BF39" s="4"/>
      <c r="BG39" s="4"/>
      <c r="BH39" s="4"/>
      <c r="BI39" s="4"/>
      <c r="BJ39" s="4"/>
      <c r="BK39" s="4"/>
      <c r="BL39" s="4"/>
      <c r="BM39" s="4"/>
    </row>
    <row r="40" spans="2:65" ht="21" customHeight="1" x14ac:dyDescent="0.25">
      <c r="B40" s="143"/>
      <c r="C40" s="149"/>
      <c r="D40" s="260"/>
      <c r="E40" s="262" t="s">
        <v>495</v>
      </c>
      <c r="F40" s="180" t="s">
        <v>489</v>
      </c>
      <c r="G40" s="181" t="s">
        <v>15</v>
      </c>
      <c r="H40" s="181" t="s">
        <v>11</v>
      </c>
      <c r="I40" s="181" t="s">
        <v>13</v>
      </c>
      <c r="J40" s="181" t="s">
        <v>11</v>
      </c>
      <c r="K40" s="181" t="s">
        <v>11</v>
      </c>
      <c r="L40" s="181" t="s">
        <v>11</v>
      </c>
      <c r="M40" s="181" t="s">
        <v>11</v>
      </c>
      <c r="N40" s="75" t="s">
        <v>23</v>
      </c>
      <c r="O40" s="75" t="s">
        <v>23</v>
      </c>
      <c r="P40" s="75" t="s">
        <v>23</v>
      </c>
      <c r="Q40" s="81" t="str">
        <f>IF(OR(AND(Q30="",R30=""),AND(Q35="",R35=""),AND(R30="X",R35="X"),OR(R30="M",R35="M")),"",SUM(Q30,Q35))</f>
        <v/>
      </c>
      <c r="R40" s="44" t="str">
        <f>IF(AND(AND(R30="X",R35="X"),SUM(Q30,Q35)=0,ISNUMBER(Q40)),"",IF(OR(R30="M",R35="M"),"M",IF(AND(R30=R35,OR(R30="X",R30="W",R30="Z")), UPPER(R30),"")))</f>
        <v/>
      </c>
      <c r="S40" s="45"/>
      <c r="T40" s="110"/>
      <c r="AY40" s="83"/>
      <c r="AZ40" s="83"/>
      <c r="BA40" s="83"/>
      <c r="BB40" s="83"/>
      <c r="BC40" s="4"/>
      <c r="BD40" s="4"/>
      <c r="BE40" s="4"/>
      <c r="BF40" s="4"/>
      <c r="BG40" s="4"/>
      <c r="BH40" s="4"/>
      <c r="BI40" s="4"/>
      <c r="BJ40" s="4"/>
      <c r="BK40" s="4"/>
      <c r="BL40" s="4"/>
      <c r="BM40" s="4"/>
    </row>
    <row r="41" spans="2:65" ht="21" customHeight="1" x14ac:dyDescent="0.25">
      <c r="B41" s="143"/>
      <c r="C41" s="149"/>
      <c r="D41" s="260"/>
      <c r="E41" s="262"/>
      <c r="F41" s="180" t="s">
        <v>490</v>
      </c>
      <c r="G41" s="181" t="s">
        <v>15</v>
      </c>
      <c r="H41" s="181" t="s">
        <v>11</v>
      </c>
      <c r="I41" s="181" t="s">
        <v>16</v>
      </c>
      <c r="J41" s="181" t="s">
        <v>11</v>
      </c>
      <c r="K41" s="181" t="s">
        <v>11</v>
      </c>
      <c r="L41" s="181" t="s">
        <v>11</v>
      </c>
      <c r="M41" s="181" t="s">
        <v>11</v>
      </c>
      <c r="N41" s="75" t="s">
        <v>23</v>
      </c>
      <c r="O41" s="75" t="s">
        <v>23</v>
      </c>
      <c r="P41" s="75" t="s">
        <v>23</v>
      </c>
      <c r="Q41" s="81" t="str">
        <f>IF(OR(AND(Q31="",R31=""),AND(Q36="",R36=""),AND(R31="X",R36="X"),OR(R31="M",R36="M")),"",SUM(Q31,Q36))</f>
        <v/>
      </c>
      <c r="R41" s="44" t="str">
        <f>IF(AND(AND(R31="X",R36="X"),SUM(Q31,Q36)=0,ISNUMBER(Q41)),"",IF(OR(R31="M",R36="M"),"M",IF(AND(R31=R36,OR(R31="X",R31="W",R31="Z")), UPPER(R31),"")))</f>
        <v/>
      </c>
      <c r="S41" s="45"/>
      <c r="T41" s="110"/>
      <c r="AY41" s="83"/>
      <c r="AZ41" s="83"/>
      <c r="BA41" s="83"/>
      <c r="BB41" s="83"/>
      <c r="BC41" s="4"/>
      <c r="BD41" s="4"/>
      <c r="BE41" s="4"/>
      <c r="BF41" s="4"/>
      <c r="BG41" s="4"/>
      <c r="BH41" s="4"/>
      <c r="BI41" s="4"/>
      <c r="BJ41" s="4"/>
      <c r="BK41" s="4"/>
      <c r="BL41" s="4"/>
      <c r="BM41" s="4"/>
    </row>
    <row r="42" spans="2:65" ht="21" customHeight="1" x14ac:dyDescent="0.25">
      <c r="B42" s="143"/>
      <c r="C42" s="149"/>
      <c r="D42" s="260"/>
      <c r="E42" s="262"/>
      <c r="F42" s="182" t="s">
        <v>491</v>
      </c>
      <c r="G42" s="181" t="s">
        <v>15</v>
      </c>
      <c r="H42" s="181" t="s">
        <v>11</v>
      </c>
      <c r="I42" s="181" t="s">
        <v>17</v>
      </c>
      <c r="J42" s="181" t="s">
        <v>11</v>
      </c>
      <c r="K42" s="181" t="s">
        <v>11</v>
      </c>
      <c r="L42" s="181" t="s">
        <v>11</v>
      </c>
      <c r="M42" s="181" t="s">
        <v>11</v>
      </c>
      <c r="N42" s="75" t="s">
        <v>23</v>
      </c>
      <c r="O42" s="75" t="s">
        <v>23</v>
      </c>
      <c r="P42" s="75" t="s">
        <v>23</v>
      </c>
      <c r="Q42" s="81" t="str">
        <f>IF(OR(AND(Q32="",R32=""),AND(Q37="",R37=""),AND(R32="X",R37="X"),OR(R32="M",R37="M")),"",SUM(Q32,Q37))</f>
        <v/>
      </c>
      <c r="R42" s="44" t="str">
        <f>IF(AND(AND(R32="X",R37="X"),SUM(Q32,Q37)=0,ISNUMBER(Q42)),"",IF(OR(R32="M",R37="M"),"M",IF(AND(R32=R37,OR(R32="X",R32="W",R32="Z")), UPPER(R32),"")))</f>
        <v/>
      </c>
      <c r="S42" s="45"/>
      <c r="T42" s="110"/>
      <c r="AY42" s="83"/>
      <c r="AZ42" s="83"/>
      <c r="BA42" s="83"/>
      <c r="BB42" s="83"/>
      <c r="BC42" s="4"/>
      <c r="BD42" s="4"/>
      <c r="BE42" s="4"/>
      <c r="BF42" s="4"/>
      <c r="BG42" s="4"/>
      <c r="BH42" s="4"/>
      <c r="BI42" s="4"/>
      <c r="BJ42" s="4"/>
      <c r="BK42" s="4"/>
      <c r="BL42" s="4"/>
      <c r="BM42" s="4"/>
    </row>
    <row r="43" spans="2:65" ht="21" customHeight="1" x14ac:dyDescent="0.25">
      <c r="B43" s="143"/>
      <c r="C43" s="149"/>
      <c r="D43" s="260"/>
      <c r="E43" s="262"/>
      <c r="F43" s="180" t="s">
        <v>492</v>
      </c>
      <c r="G43" s="181" t="s">
        <v>15</v>
      </c>
      <c r="H43" s="181" t="s">
        <v>11</v>
      </c>
      <c r="I43" s="181" t="s">
        <v>9</v>
      </c>
      <c r="J43" s="181" t="s">
        <v>11</v>
      </c>
      <c r="K43" s="181" t="s">
        <v>11</v>
      </c>
      <c r="L43" s="181" t="s">
        <v>11</v>
      </c>
      <c r="M43" s="181" t="s">
        <v>11</v>
      </c>
      <c r="N43" s="75" t="s">
        <v>23</v>
      </c>
      <c r="O43" s="75" t="s">
        <v>23</v>
      </c>
      <c r="P43" s="75" t="s">
        <v>23</v>
      </c>
      <c r="Q43" s="81" t="str">
        <f>IF(OR(AND(Q33="",R33=""),AND(Q38="",R38=""),AND(R33="X",R38="X"),OR(R33="M",R38="M")),"",SUM(Q33,Q38))</f>
        <v/>
      </c>
      <c r="R43" s="44" t="str">
        <f>IF(AND(AND(R33="X",R38="X"),SUM(Q33,Q38)=0,ISNUMBER(Q43)),"",IF(OR(R33="M",R38="M"),"M",IF(AND(R33=R38,OR(R33="X",R33="W",R33="Z")), UPPER(R33),"")))</f>
        <v/>
      </c>
      <c r="S43" s="45"/>
      <c r="T43" s="110"/>
      <c r="AY43" s="83"/>
      <c r="AZ43" s="83"/>
      <c r="BA43" s="83"/>
      <c r="BB43" s="83"/>
      <c r="BC43" s="4"/>
      <c r="BD43" s="4"/>
      <c r="BE43" s="4"/>
      <c r="BF43" s="4"/>
      <c r="BG43" s="4"/>
      <c r="BH43" s="4"/>
      <c r="BI43" s="4"/>
      <c r="BJ43" s="4"/>
      <c r="BK43" s="4"/>
      <c r="BL43" s="4"/>
      <c r="BM43" s="4"/>
    </row>
    <row r="44" spans="2:65" ht="21" customHeight="1" x14ac:dyDescent="0.25">
      <c r="C44" s="149"/>
      <c r="D44" s="261"/>
      <c r="E44" s="262"/>
      <c r="F44" s="183" t="s">
        <v>493</v>
      </c>
      <c r="G44" s="181" t="s">
        <v>15</v>
      </c>
      <c r="H44" s="181" t="s">
        <v>11</v>
      </c>
      <c r="I44" s="181" t="s">
        <v>11</v>
      </c>
      <c r="J44" s="181" t="s">
        <v>11</v>
      </c>
      <c r="K44" s="181" t="s">
        <v>11</v>
      </c>
      <c r="L44" s="181" t="s">
        <v>11</v>
      </c>
      <c r="M44" s="181" t="s">
        <v>11</v>
      </c>
      <c r="N44" s="75" t="s">
        <v>23</v>
      </c>
      <c r="O44" s="75" t="s">
        <v>23</v>
      </c>
      <c r="P44" s="75" t="s">
        <v>23</v>
      </c>
      <c r="Q44" s="81" t="str">
        <f>IF(OR(AND(Q34="",R34=""),AND(Q39="",R39=""),AND(R34="X",R39="X"),OR(R34="M",R39="M")),"",SUM(Q34,Q39))</f>
        <v/>
      </c>
      <c r="R44" s="44" t="str">
        <f>IF(AND(AND(R34="X",R39="X"),SUM(Q34,Q39)=0,ISNUMBER(Q44)),"",IF(OR(R34="M",R39="M"),"M",IF(AND(R34=R39,OR(R34="X",R34="W",R34="Z")), UPPER(R34),"")))</f>
        <v/>
      </c>
      <c r="S44" s="45"/>
      <c r="T44" s="110"/>
      <c r="AY44" s="83"/>
      <c r="AZ44" s="83"/>
      <c r="BA44" s="83"/>
      <c r="BB44" s="83"/>
      <c r="BC44" s="4"/>
      <c r="BD44" s="4"/>
      <c r="BE44" s="4"/>
      <c r="BF44" s="4"/>
      <c r="BG44" s="4"/>
      <c r="BH44" s="4"/>
      <c r="BI44" s="4"/>
      <c r="BJ44" s="4"/>
      <c r="BK44" s="4"/>
      <c r="BL44" s="4"/>
      <c r="BM44" s="4"/>
    </row>
    <row r="45" spans="2:65" ht="21" customHeight="1" x14ac:dyDescent="0.25">
      <c r="C45" s="110"/>
      <c r="D45" s="110"/>
      <c r="E45" s="110"/>
      <c r="F45" s="110"/>
      <c r="G45" s="186"/>
      <c r="H45" s="186"/>
      <c r="I45" s="186"/>
      <c r="J45" s="186"/>
      <c r="K45" s="186"/>
      <c r="L45" s="186"/>
      <c r="M45" s="186"/>
      <c r="N45" s="186"/>
      <c r="O45" s="186"/>
      <c r="P45" s="186"/>
      <c r="Q45" s="110"/>
      <c r="R45" s="110"/>
      <c r="S45" s="110"/>
      <c r="T45" s="110"/>
    </row>
    <row r="46" spans="2:65" ht="17.25" hidden="1" customHeight="1" x14ac:dyDescent="0.25">
      <c r="G46" s="143"/>
      <c r="H46" s="143"/>
      <c r="I46" s="143"/>
      <c r="J46" s="143"/>
      <c r="K46" s="143"/>
      <c r="L46" s="143"/>
      <c r="M46" s="143"/>
      <c r="N46" s="143"/>
      <c r="O46" s="143"/>
      <c r="P46" s="143"/>
    </row>
    <row r="47" spans="2:65" ht="17.25" hidden="1" customHeight="1" x14ac:dyDescent="0.25">
      <c r="G47" s="143"/>
      <c r="H47" s="143"/>
      <c r="I47" s="143"/>
      <c r="J47" s="143"/>
      <c r="K47" s="143"/>
      <c r="L47" s="143"/>
      <c r="M47" s="143"/>
      <c r="N47" s="143"/>
      <c r="O47" s="143"/>
      <c r="P47" s="143"/>
    </row>
    <row r="48" spans="2:65" hidden="1" x14ac:dyDescent="0.25">
      <c r="G48" s="143"/>
      <c r="H48" s="143"/>
      <c r="I48" s="143"/>
      <c r="J48" s="143"/>
      <c r="K48" s="143"/>
      <c r="L48" s="143"/>
      <c r="M48" s="143"/>
      <c r="N48" s="143"/>
      <c r="O48" s="143"/>
      <c r="P48" s="143"/>
    </row>
    <row r="49" spans="7:16" hidden="1" x14ac:dyDescent="0.25">
      <c r="G49" s="143"/>
      <c r="H49" s="143"/>
      <c r="I49" s="143"/>
      <c r="J49" s="143"/>
      <c r="K49" s="143"/>
      <c r="L49" s="143"/>
      <c r="M49" s="143"/>
      <c r="N49" s="143"/>
      <c r="O49" s="143"/>
      <c r="P49" s="143"/>
    </row>
    <row r="50" spans="7:16" hidden="1" x14ac:dyDescent="0.25">
      <c r="G50" s="143"/>
      <c r="H50" s="143"/>
      <c r="I50" s="143"/>
      <c r="J50" s="143"/>
      <c r="K50" s="143"/>
      <c r="L50" s="143"/>
      <c r="M50" s="143"/>
      <c r="N50" s="143"/>
      <c r="O50" s="143"/>
      <c r="P50" s="143"/>
    </row>
    <row r="51" spans="7:16" hidden="1" x14ac:dyDescent="0.25"/>
    <row r="52" spans="7:16" hidden="1" x14ac:dyDescent="0.25"/>
    <row r="53" spans="7:16" hidden="1" x14ac:dyDescent="0.25"/>
    <row r="54" spans="7:16" hidden="1" x14ac:dyDescent="0.25"/>
    <row r="55" spans="7:16" hidden="1" x14ac:dyDescent="0.25"/>
    <row r="56" spans="7:16" hidden="1" x14ac:dyDescent="0.25"/>
  </sheetData>
  <sheetProtection algorithmName="SHA-512" hashValue="PA151+5o4UTa8ryispW4DiWxwzjSGaAm294JeilWDpymm6Bep2QuaMoUv7b06W98NR1NJh6ZvD7VTqhAom9Kdw==" saltValue="OrGccV0MIe7y6A0b/OR5PQ==" spinCount="100000" sheet="1" objects="1" scenarios="1" formatCells="0" formatColumns="0" formatRows="0" sort="0" autoFilter="0"/>
  <customSheetViews>
    <customSheetView guid="{AABB0023-C9D0-4D2D-A785-9541A15F04D9}" showGridLines="0" fitToPage="1" hiddenRows="1" hiddenColumns="1" topLeftCell="C1">
      <pane ySplit="12" topLeftCell="A14" activePane="bottomLeft" state="frozen"/>
      <selection pane="bottomLeft" activeCell="D3" sqref="D3"/>
      <pageMargins left="0.23622047244094491" right="0.23622047244094491" top="0.74803149606299213" bottom="0.74803149606299213" header="0.31496062992125984" footer="0.31496062992125984"/>
      <printOptions horizontalCentered="1"/>
      <pageSetup paperSize="9" scale="83" orientation="portrait" horizontalDpi="1200" verticalDpi="1200" r:id="rId1"/>
      <headerFooter>
        <oddFooter>&amp;C&amp;P&amp;R&amp;F</oddFooter>
      </headerFooter>
    </customSheetView>
    <customSheetView guid="{6A178A3F-7933-461E-AA9A-C2F3F364B75A}" showGridLines="0" fitToPage="1" hiddenRows="1" hiddenColumns="1" topLeftCell="C1">
      <pane ySplit="12" topLeftCell="A14" activePane="bottomLeft" state="frozen"/>
      <selection pane="bottomLeft" activeCell="C14" sqref="C14"/>
      <pageMargins left="0.23622047244094491" right="0.23622047244094491" top="0.74803149606299213" bottom="0.74803149606299213" header="0.31496062992125984" footer="0.31496062992125984"/>
      <printOptions horizontalCentered="1"/>
      <pageSetup paperSize="9" scale="83" orientation="portrait" horizontalDpi="1200" verticalDpi="1200" r:id="rId2"/>
      <headerFooter>
        <oddFooter>&amp;C&amp;P&amp;R&amp;F</oddFooter>
      </headerFooter>
    </customSheetView>
    <customSheetView guid="{A1C9D97C-046E-419A-93B9-3F9A91674148}" showGridLines="0" fitToPage="1" hiddenRows="1" hiddenColumns="1" topLeftCell="C1">
      <pane ySplit="12" topLeftCell="A14" activePane="bottomLeft" state="frozen"/>
      <selection pane="bottomLeft" activeCell="Q7" sqref="Q7:S7"/>
      <pageMargins left="0.23622047244094491" right="0.23622047244094491" top="0.74803149606299213" bottom="0.74803149606299213" header="0.31496062992125984" footer="0.31496062992125984"/>
      <printOptions horizontalCentered="1"/>
      <pageSetup paperSize="9" scale="83" orientation="portrait" horizontalDpi="1200" verticalDpi="1200" r:id="rId3"/>
      <headerFooter>
        <oddFooter>&amp;C&amp;P&amp;R&amp;F</oddFooter>
      </headerFooter>
    </customSheetView>
    <customSheetView guid="{CAE2CA56-DE83-43E4-9AD9-03049E65F6EF}" showGridLines="0" fitToPage="1" hiddenRows="1" hiddenColumns="1" topLeftCell="C1">
      <pane ySplit="12" topLeftCell="A14" activePane="bottomLeft" state="frozen"/>
      <selection pane="bottomLeft" activeCell="C14" sqref="C14"/>
      <pageMargins left="0.23622047244094491" right="0.23622047244094491" top="0.74803149606299213" bottom="0.74803149606299213" header="0.31496062992125984" footer="0.31496062992125984"/>
      <printOptions horizontalCentered="1"/>
      <pageSetup paperSize="9" scale="83" orientation="portrait" horizontalDpi="1200" verticalDpi="1200" r:id="rId4"/>
      <headerFooter>
        <oddFooter>&amp;C&amp;P&amp;R&amp;F</oddFooter>
      </headerFooter>
    </customSheetView>
  </customSheetViews>
  <mergeCells count="9">
    <mergeCell ref="Q7:S7"/>
    <mergeCell ref="D30:D44"/>
    <mergeCell ref="E30:E34"/>
    <mergeCell ref="E35:E39"/>
    <mergeCell ref="E40:E44"/>
    <mergeCell ref="D14:D28"/>
    <mergeCell ref="E14:E18"/>
    <mergeCell ref="E19:E23"/>
    <mergeCell ref="E24:E28"/>
  </mergeCells>
  <conditionalFormatting sqref="Q14:Q28 Q30:Q44">
    <cfRule type="expression" dxfId="242" priority="3">
      <formula xml:space="preserve"> OR(AND(Q14=0,Q14&lt;&gt;"",R14&lt;&gt;"Z",R14&lt;&gt;""),AND(Q14&gt;0,Q14&lt;&gt;"",R14&lt;&gt;"W",R14&lt;&gt;""),AND(Q14="", R14="W"))</formula>
    </cfRule>
  </conditionalFormatting>
  <conditionalFormatting sqref="R14:R28 R30:R44">
    <cfRule type="expression" dxfId="241" priority="2">
      <formula xml:space="preserve"> OR(AND(Q14=0,Q14&lt;&gt;"",R14&lt;&gt;"Z",R14&lt;&gt;""),AND(Q14&gt;0,Q14&lt;&gt;"",R14&lt;&gt;"W",R14&lt;&gt;""),AND(Q14="", R14="W"))</formula>
    </cfRule>
  </conditionalFormatting>
  <conditionalFormatting sqref="S14:S28 S30:S44">
    <cfRule type="expression" dxfId="240" priority="1">
      <formula xml:space="preserve"> AND(OR(R14="X",R14="W"),S14="")</formula>
    </cfRule>
  </conditionalFormatting>
  <conditionalFormatting sqref="Q18 Q23 Q34 Q39">
    <cfRule type="expression" dxfId="239" priority="5">
      <formula>OR(COUNTIF(R14:R17,"M")=4, COUNTIF(R14:R17,"X")=4)</formula>
    </cfRule>
    <cfRule type="expression" dxfId="238" priority="7">
      <formula>IF(OR(SUMPRODUCT(--(Q14:Q17=""),--(R14:R17=""))&gt;0,COUNTIF(R14:R17,"M")&gt;0, COUNTIF(R14:R17,"X")=4),"",SUM(Q14:Q17)) &lt;&gt; Q18</formula>
    </cfRule>
  </conditionalFormatting>
  <conditionalFormatting sqref="R18 R23 R34 R39">
    <cfRule type="expression" dxfId="237" priority="9">
      <formula>OR(COUNTIF(R14:R17,"M")=4, COUNTIF(R14:R17,"X")=4)</formula>
    </cfRule>
    <cfRule type="expression" dxfId="236" priority="11">
      <formula>IF(AND(COUNTIF(R14:R17,"X")=4,SUM(Q14:Q17)=0,ISNUMBER(Q18)),"",IF(COUNTIF(R14:R17,"M")&gt;0,"M", IF(AND(COUNTIF(R14:R17,R14)=4,OR(R14="X",R14="W",R14="Z")),UPPER(R14),""))) &lt;&gt; R18</formula>
    </cfRule>
  </conditionalFormatting>
  <conditionalFormatting sqref="Q24:Q28 Q40:Q44">
    <cfRule type="expression" dxfId="235" priority="13">
      <formula>OR(AND(R14="X",R19="X"),AND(R14="M",R19="M"))</formula>
    </cfRule>
    <cfRule type="expression" dxfId="234" priority="15">
      <formula>IF(OR(AND(Q14="",R14=""),AND(Q19="",R19=""),AND(R14="X",R19="X"),OR(R14="M",R19="M")),"",SUM(Q14,Q19)) &lt;&gt; Q24</formula>
    </cfRule>
  </conditionalFormatting>
  <conditionalFormatting sqref="R24:R28 R40:R44">
    <cfRule type="expression" dxfId="233" priority="17">
      <formula>OR(AND(R14="X",R19="X"),AND(R14="M",R19="M"))</formula>
    </cfRule>
    <cfRule type="expression" dxfId="232" priority="19">
      <formula>IF(AND(AND(R14="X",R19="X"),SUM(Q14,Q19)=0,ISNUMBER(Q24)),"",IF(OR(R14="M",R19="M"),"M",IF(AND(R14=R19,OR(R14="X",R14="W",R14="Z")), UPPER(R14),""))) &lt;&gt; R24</formula>
    </cfRule>
  </conditionalFormatting>
  <dataValidations count="5">
    <dataValidation allowBlank="1" showInputMessage="1" showErrorMessage="1" sqref="Q29:S29 A10:B1048576 A1:B8 P1:S7 Q8:S13 P8:P1048576 T1:XFD1048576 Q45:S1048576 G1:O1048576 F1:F6 C1:C1048576 D7:F1048576 E1:E3 D1:D5 D6:E6 E5"/>
    <dataValidation type="list" allowBlank="1" showInputMessage="1" showErrorMessage="1" sqref="E4">
      <formula1>"2018,2017,2016,2015,2014, 2013, 2012, 2011, 2010, 2009, 2008, 2007, 2006, 2005"</formula1>
    </dataValidation>
    <dataValidation type="textLength" allowBlank="1" showInputMessage="1" showErrorMessage="1" errorTitle="Entrée non valide" error="La longueur du texte devrait être comprise entre 2 et 500 caractères" sqref="S14:S28 S30:S44">
      <formula1>2</formula1>
      <formula2>500</formula2>
    </dataValidation>
    <dataValidation type="list" allowBlank="1" showDropDown="1" showInputMessage="1" showErrorMessage="1" errorTitle="Entrée non valide" error="Veuillez entrer l'un des codes suivants (majuscules seulement) :_x000a_M - Manquant_x000a_W - Inclut des données d'une autre catégorie_x000a_X - Données incluses dans une autre catégorie_x000a_Z - Ne s'applique pas" sqref="R14:R28 R30:R44">
      <formula1>"Z,M,X,W"</formula1>
    </dataValidation>
    <dataValidation type="decimal" operator="greaterThanOrEqual" allowBlank="1" showInputMessage="1" showErrorMessage="1" errorTitle="Entrée non valide" error="Veuillez entrer une valeur numérique" sqref="Q14:Q28 Q30:Q44">
      <formula1>0</formula1>
    </dataValidation>
  </dataValidations>
  <printOptions horizontalCentered="1"/>
  <pageMargins left="0.23622047244094491" right="0.23622047244094491" top="0.74803149606299213" bottom="0.74803149606299213" header="0.31496062992125984" footer="0.31496062992125984"/>
  <pageSetup paperSize="9" scale="83" orientation="portrait" horizontalDpi="1200" verticalDpi="1200" r:id="rId5"/>
  <headerFooter>
    <oddFooter>&amp;C&amp;P&amp;R&amp;F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M56"/>
  <sheetViews>
    <sheetView showGridLines="0" topLeftCell="C1" zoomScaleNormal="100" zoomScalePageLayoutView="70" workbookViewId="0">
      <pane ySplit="13" topLeftCell="A14" activePane="bottomLeft" state="frozen"/>
      <selection activeCell="B2" sqref="B2:N2"/>
      <selection pane="bottomLeft" activeCell="C1" sqref="C1"/>
    </sheetView>
  </sheetViews>
  <sheetFormatPr defaultColWidth="17.7109375" defaultRowHeight="15" x14ac:dyDescent="0.25"/>
  <cols>
    <col min="1" max="1" width="12.7109375" style="143" hidden="1" customWidth="1"/>
    <col min="2" max="2" width="17.7109375" style="185" hidden="1" customWidth="1"/>
    <col min="3" max="3" width="5.7109375" style="143" customWidth="1"/>
    <col min="4" max="4" width="21.140625" style="143" customWidth="1"/>
    <col min="5" max="5" width="17.7109375" style="143"/>
    <col min="6" max="6" width="37.42578125" style="143" customWidth="1"/>
    <col min="7" max="7" width="4.140625" style="187" hidden="1" customWidth="1"/>
    <col min="8" max="8" width="3.28515625" style="187" hidden="1" customWidth="1"/>
    <col min="9" max="9" width="9.5703125" style="187" hidden="1" customWidth="1"/>
    <col min="10" max="10" width="11" style="187" hidden="1" customWidth="1"/>
    <col min="11" max="11" width="13.140625" style="187" hidden="1" customWidth="1"/>
    <col min="12" max="12" width="3.5703125" style="187" hidden="1" customWidth="1"/>
    <col min="13" max="13" width="7.5703125" style="187" hidden="1" customWidth="1"/>
    <col min="14" max="14" width="7.7109375" style="187" hidden="1" customWidth="1"/>
    <col min="15" max="15" width="6.5703125" style="187" hidden="1" customWidth="1"/>
    <col min="16" max="16" width="9.7109375" style="187" hidden="1" customWidth="1"/>
    <col min="17" max="17" width="12.7109375" style="143" customWidth="1"/>
    <col min="18" max="18" width="2.7109375" style="143" customWidth="1"/>
    <col min="19" max="19" width="5.7109375" style="143" customWidth="1"/>
    <col min="20" max="20" width="12.7109375" style="143" customWidth="1"/>
    <col min="21" max="21" width="2.7109375" style="143" customWidth="1"/>
    <col min="22" max="22" width="5.7109375" style="143" customWidth="1"/>
    <col min="23" max="23" width="12.7109375" style="143" customWidth="1"/>
    <col min="24" max="24" width="2.7109375" style="143" customWidth="1"/>
    <col min="25" max="25" width="5.7109375" style="143" customWidth="1"/>
    <col min="26" max="26" width="12.7109375" style="143" customWidth="1"/>
    <col min="27" max="27" width="2.7109375" style="143" customWidth="1"/>
    <col min="28" max="28" width="5.7109375" style="143" customWidth="1"/>
    <col min="29" max="29" width="12.7109375" style="143" customWidth="1"/>
    <col min="30" max="30" width="2.7109375" style="143" customWidth="1"/>
    <col min="31" max="31" width="5.7109375" style="143" customWidth="1"/>
    <col min="32" max="32" width="12.7109375" style="143" customWidth="1"/>
    <col min="33" max="33" width="2.7109375" style="143" customWidth="1"/>
    <col min="34" max="35" width="5.7109375" style="143" customWidth="1"/>
    <col min="36" max="52" width="17.7109375" style="143" hidden="1" customWidth="1"/>
    <col min="53" max="16384" width="17.7109375" style="143"/>
  </cols>
  <sheetData>
    <row r="1" spans="1:65" ht="35.1" customHeight="1" x14ac:dyDescent="0.25">
      <c r="A1" s="138" t="s">
        <v>348</v>
      </c>
      <c r="B1" s="139" t="s">
        <v>44</v>
      </c>
      <c r="C1" s="110"/>
      <c r="D1" s="140" t="s">
        <v>481</v>
      </c>
      <c r="E1" s="141"/>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10"/>
      <c r="AY1" s="4"/>
      <c r="AZ1" s="4"/>
      <c r="BA1" s="4"/>
      <c r="BB1" s="4"/>
      <c r="BC1" s="4"/>
      <c r="BD1" s="4"/>
      <c r="BE1" s="4"/>
      <c r="BF1" s="4"/>
      <c r="BG1" s="4"/>
      <c r="BH1" s="4"/>
      <c r="BI1" s="4"/>
      <c r="BJ1" s="4"/>
      <c r="BK1" s="4"/>
      <c r="BL1" s="4"/>
      <c r="BM1" s="4"/>
    </row>
    <row r="2" spans="1:65" ht="9" customHeight="1" x14ac:dyDescent="0.25">
      <c r="A2" s="138" t="s">
        <v>361</v>
      </c>
      <c r="B2" s="139" t="str">
        <f>VAL_R1!B2</f>
        <v>_X</v>
      </c>
      <c r="C2" s="110"/>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10"/>
      <c r="AY2" s="4"/>
      <c r="AZ2" s="4"/>
      <c r="BA2" s="4"/>
      <c r="BB2" s="4"/>
      <c r="BC2" s="4"/>
      <c r="BD2" s="4"/>
      <c r="BE2" s="4"/>
      <c r="BF2" s="4"/>
      <c r="BG2" s="4"/>
      <c r="BH2" s="4"/>
      <c r="BI2" s="4"/>
      <c r="BJ2" s="4"/>
      <c r="BK2" s="4"/>
      <c r="BL2" s="4"/>
      <c r="BM2" s="4"/>
    </row>
    <row r="3" spans="1:65" ht="21" x14ac:dyDescent="0.25">
      <c r="A3" s="138" t="s">
        <v>362</v>
      </c>
      <c r="B3" s="145" t="s">
        <v>23</v>
      </c>
      <c r="C3" s="110"/>
      <c r="D3" s="146" t="s">
        <v>496</v>
      </c>
      <c r="E3" s="144"/>
      <c r="F3" s="144"/>
      <c r="G3" s="144"/>
      <c r="H3" s="144"/>
      <c r="I3" s="144"/>
      <c r="J3" s="144"/>
      <c r="K3" s="144"/>
      <c r="L3" s="144"/>
      <c r="M3" s="144"/>
      <c r="N3" s="144"/>
      <c r="O3" s="144"/>
      <c r="P3" s="144"/>
      <c r="Q3" s="144"/>
      <c r="R3" s="144"/>
      <c r="S3" s="144"/>
      <c r="T3" s="144"/>
      <c r="U3" s="144"/>
      <c r="V3" s="144"/>
      <c r="W3" s="144"/>
      <c r="X3" s="144"/>
      <c r="Y3" s="110"/>
      <c r="Z3" s="110"/>
      <c r="AA3" s="110"/>
      <c r="AB3" s="110"/>
      <c r="AC3" s="110"/>
      <c r="AD3" s="110"/>
      <c r="AE3" s="110"/>
      <c r="AF3" s="110"/>
      <c r="AG3" s="110"/>
      <c r="AH3" s="110"/>
      <c r="AI3" s="110"/>
      <c r="AY3" s="4"/>
      <c r="AZ3" s="4"/>
      <c r="BA3" s="4"/>
      <c r="BB3" s="4"/>
      <c r="BC3" s="4"/>
      <c r="BD3" s="4"/>
      <c r="BE3" s="4"/>
      <c r="BF3" s="4"/>
      <c r="BG3" s="4"/>
      <c r="BH3" s="4"/>
      <c r="BI3" s="4"/>
      <c r="BJ3" s="4"/>
      <c r="BK3" s="4"/>
      <c r="BL3" s="4"/>
      <c r="BM3" s="4"/>
    </row>
    <row r="4" spans="1:65" ht="15" customHeight="1" x14ac:dyDescent="0.25">
      <c r="A4" s="138" t="s">
        <v>363</v>
      </c>
      <c r="B4" s="145" t="s">
        <v>23</v>
      </c>
      <c r="C4" s="110"/>
      <c r="D4" s="147" t="s">
        <v>483</v>
      </c>
      <c r="E4" s="216">
        <v>2017</v>
      </c>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10"/>
      <c r="AY4" s="4"/>
      <c r="AZ4" s="4"/>
      <c r="BA4" s="4"/>
      <c r="BB4" s="4"/>
      <c r="BC4" s="4"/>
      <c r="BD4" s="4"/>
      <c r="BE4" s="4"/>
      <c r="BF4" s="4"/>
      <c r="BG4" s="4"/>
      <c r="BH4" s="4"/>
      <c r="BI4" s="4"/>
      <c r="BJ4" s="4"/>
      <c r="BK4" s="4"/>
      <c r="BL4" s="4"/>
      <c r="BM4" s="4"/>
    </row>
    <row r="5" spans="1:65" ht="15" customHeight="1" x14ac:dyDescent="0.25">
      <c r="A5" s="138" t="s">
        <v>364</v>
      </c>
      <c r="B5" s="139" t="s">
        <v>11</v>
      </c>
      <c r="C5" s="110"/>
      <c r="D5" s="148"/>
      <c r="E5" s="148"/>
      <c r="F5" s="148"/>
      <c r="G5" s="148"/>
      <c r="H5" s="148"/>
      <c r="I5" s="148"/>
      <c r="J5" s="148"/>
      <c r="K5" s="148"/>
      <c r="L5" s="148"/>
      <c r="M5" s="148"/>
      <c r="N5" s="148"/>
      <c r="O5" s="148"/>
      <c r="P5" s="148"/>
      <c r="Q5" s="148"/>
      <c r="R5" s="148"/>
      <c r="S5" s="148"/>
      <c r="T5" s="148"/>
      <c r="U5" s="188"/>
      <c r="V5" s="188"/>
      <c r="W5" s="188"/>
      <c r="X5" s="188"/>
      <c r="Y5" s="188"/>
      <c r="Z5" s="188"/>
      <c r="AA5" s="188"/>
      <c r="AB5" s="188"/>
      <c r="AC5" s="188"/>
      <c r="AD5" s="188"/>
      <c r="AE5" s="188"/>
      <c r="AF5" s="188"/>
      <c r="AG5" s="188"/>
      <c r="AH5" s="188"/>
      <c r="AI5" s="110"/>
      <c r="AY5" s="4"/>
      <c r="AZ5" s="4"/>
      <c r="BA5" s="4"/>
      <c r="BB5" s="4"/>
      <c r="BC5" s="4"/>
      <c r="BD5" s="4"/>
      <c r="BE5" s="4"/>
      <c r="BF5" s="4"/>
      <c r="BG5" s="4"/>
      <c r="BH5" s="4"/>
      <c r="BI5" s="4"/>
      <c r="BJ5" s="4"/>
      <c r="BK5" s="4"/>
      <c r="BL5" s="4"/>
      <c r="BM5" s="4"/>
    </row>
    <row r="6" spans="1:65" ht="21" customHeight="1" x14ac:dyDescent="0.25">
      <c r="A6" s="138" t="s">
        <v>365</v>
      </c>
      <c r="B6" s="139" t="s">
        <v>23</v>
      </c>
      <c r="C6" s="149"/>
      <c r="D6" s="265" t="s">
        <v>484</v>
      </c>
      <c r="E6" s="265" t="s">
        <v>485</v>
      </c>
      <c r="F6" s="265" t="s">
        <v>486</v>
      </c>
      <c r="G6" s="148"/>
      <c r="H6" s="148"/>
      <c r="I6" s="148"/>
      <c r="J6" s="148"/>
      <c r="K6" s="148"/>
      <c r="L6" s="148"/>
      <c r="M6" s="148"/>
      <c r="N6" s="148"/>
      <c r="O6" s="148"/>
      <c r="P6" s="148"/>
      <c r="Q6" s="263" t="s">
        <v>497</v>
      </c>
      <c r="R6" s="264"/>
      <c r="S6" s="264"/>
      <c r="T6" s="264"/>
      <c r="U6" s="264"/>
      <c r="V6" s="264"/>
      <c r="W6" s="264"/>
      <c r="X6" s="264"/>
      <c r="Y6" s="264"/>
      <c r="Z6" s="264"/>
      <c r="AA6" s="264"/>
      <c r="AB6" s="264"/>
      <c r="AC6" s="264"/>
      <c r="AD6" s="264"/>
      <c r="AE6" s="264"/>
      <c r="AF6" s="264"/>
      <c r="AG6" s="264"/>
      <c r="AH6" s="262"/>
      <c r="AI6" s="110"/>
      <c r="AY6" s="4"/>
      <c r="AZ6" s="4"/>
      <c r="BA6" s="4"/>
      <c r="BB6" s="4"/>
      <c r="BC6" s="4"/>
      <c r="BD6" s="4"/>
      <c r="BE6" s="4"/>
      <c r="BF6" s="4"/>
      <c r="BG6" s="4"/>
      <c r="BH6" s="4"/>
      <c r="BI6" s="4"/>
      <c r="BJ6" s="4"/>
      <c r="BK6" s="4"/>
      <c r="BL6" s="4"/>
      <c r="BM6" s="4"/>
    </row>
    <row r="7" spans="1:65" ht="30" customHeight="1" x14ac:dyDescent="0.25">
      <c r="A7" s="138" t="s">
        <v>367</v>
      </c>
      <c r="B7" s="139" t="s">
        <v>23</v>
      </c>
      <c r="C7" s="149"/>
      <c r="D7" s="266"/>
      <c r="E7" s="266"/>
      <c r="F7" s="266"/>
      <c r="G7" s="151"/>
      <c r="H7" s="151"/>
      <c r="I7" s="151"/>
      <c r="J7" s="151"/>
      <c r="K7" s="151"/>
      <c r="L7" s="151"/>
      <c r="M7" s="151"/>
      <c r="N7" s="68"/>
      <c r="O7" s="68"/>
      <c r="P7" s="68"/>
      <c r="Q7" s="263" t="s">
        <v>498</v>
      </c>
      <c r="R7" s="264"/>
      <c r="S7" s="262"/>
      <c r="T7" s="263" t="s">
        <v>499</v>
      </c>
      <c r="U7" s="264"/>
      <c r="V7" s="262"/>
      <c r="W7" s="263" t="s">
        <v>500</v>
      </c>
      <c r="X7" s="264"/>
      <c r="Y7" s="262"/>
      <c r="Z7" s="263" t="s">
        <v>501</v>
      </c>
      <c r="AA7" s="264"/>
      <c r="AB7" s="262"/>
      <c r="AC7" s="263" t="s">
        <v>492</v>
      </c>
      <c r="AD7" s="264"/>
      <c r="AE7" s="262"/>
      <c r="AF7" s="267" t="s">
        <v>495</v>
      </c>
      <c r="AG7" s="268"/>
      <c r="AH7" s="269"/>
      <c r="AI7" s="110"/>
      <c r="AY7" s="4"/>
      <c r="AZ7" s="4"/>
      <c r="BA7" s="4"/>
      <c r="BB7" s="4"/>
      <c r="BC7" s="4"/>
      <c r="BD7" s="4"/>
      <c r="BE7" s="4"/>
      <c r="BF7" s="4"/>
      <c r="BG7" s="4"/>
      <c r="BH7" s="4"/>
      <c r="BI7" s="4"/>
      <c r="BJ7" s="4"/>
      <c r="BK7" s="4"/>
      <c r="BL7" s="4"/>
      <c r="BM7" s="4"/>
    </row>
    <row r="8" spans="1:65" ht="7.5" customHeight="1" x14ac:dyDescent="0.25">
      <c r="A8" s="189" t="s">
        <v>6</v>
      </c>
      <c r="B8" s="145" t="s">
        <v>46</v>
      </c>
      <c r="C8" s="149"/>
      <c r="D8" s="152"/>
      <c r="E8" s="152"/>
      <c r="F8" s="152"/>
      <c r="G8" s="148"/>
      <c r="H8" s="148"/>
      <c r="I8" s="148"/>
      <c r="J8" s="148"/>
      <c r="K8" s="148"/>
      <c r="L8" s="148"/>
      <c r="M8" s="148"/>
      <c r="N8" s="90"/>
      <c r="O8" s="90"/>
      <c r="P8" s="90"/>
      <c r="Q8" s="148"/>
      <c r="R8" s="148"/>
      <c r="S8" s="148"/>
      <c r="T8" s="148"/>
      <c r="U8" s="148"/>
      <c r="V8" s="148"/>
      <c r="W8" s="148"/>
      <c r="X8" s="148"/>
      <c r="Y8" s="148"/>
      <c r="Z8" s="148"/>
      <c r="AA8" s="148"/>
      <c r="AB8" s="148"/>
      <c r="AC8" s="148"/>
      <c r="AD8" s="148"/>
      <c r="AE8" s="148"/>
      <c r="AF8" s="148"/>
      <c r="AG8" s="148"/>
      <c r="AH8" s="148"/>
      <c r="AI8" s="110"/>
      <c r="AY8" s="4"/>
      <c r="AZ8" s="4"/>
      <c r="BA8" s="4"/>
      <c r="BB8" s="4"/>
      <c r="BC8" s="4"/>
      <c r="BD8" s="4"/>
      <c r="BE8" s="4"/>
      <c r="BF8" s="4"/>
      <c r="BG8" s="4"/>
      <c r="BH8" s="4"/>
      <c r="BI8" s="4"/>
      <c r="BJ8" s="4"/>
      <c r="BK8" s="4"/>
      <c r="BL8" s="4"/>
      <c r="BM8" s="4"/>
    </row>
    <row r="9" spans="1:65" s="153" customFormat="1" ht="21" hidden="1" customHeight="1" x14ac:dyDescent="0.25">
      <c r="C9" s="154"/>
      <c r="D9" s="155"/>
      <c r="E9" s="155"/>
      <c r="F9" s="155"/>
      <c r="G9" s="156"/>
      <c r="H9" s="156"/>
      <c r="I9" s="156"/>
      <c r="J9" s="156"/>
      <c r="K9" s="156"/>
      <c r="L9" s="156"/>
      <c r="M9" s="156"/>
      <c r="N9" s="70"/>
      <c r="O9" s="70"/>
      <c r="P9" s="69" t="s">
        <v>43</v>
      </c>
      <c r="Q9" s="158">
        <f>$E$4</f>
        <v>2017</v>
      </c>
      <c r="R9" s="159"/>
      <c r="S9" s="159"/>
      <c r="T9" s="158">
        <f>$E$4</f>
        <v>2017</v>
      </c>
      <c r="U9" s="159"/>
      <c r="V9" s="159"/>
      <c r="W9" s="158">
        <f>$E$4</f>
        <v>2017</v>
      </c>
      <c r="X9" s="159"/>
      <c r="Y9" s="159"/>
      <c r="Z9" s="158">
        <f>$E$4</f>
        <v>2017</v>
      </c>
      <c r="AA9" s="159"/>
      <c r="AB9" s="159"/>
      <c r="AC9" s="158">
        <f>$E$4</f>
        <v>2017</v>
      </c>
      <c r="AD9" s="159"/>
      <c r="AE9" s="159"/>
      <c r="AF9" s="158">
        <f>$E$4</f>
        <v>2017</v>
      </c>
      <c r="AG9" s="159"/>
      <c r="AH9" s="159"/>
      <c r="AI9" s="160"/>
      <c r="AY9" s="76"/>
      <c r="AZ9" s="76"/>
      <c r="BA9" s="76"/>
      <c r="BB9" s="76"/>
      <c r="BC9" s="76"/>
      <c r="BD9" s="76"/>
      <c r="BE9" s="76"/>
      <c r="BF9" s="76"/>
      <c r="BG9" s="76"/>
      <c r="BH9" s="76"/>
      <c r="BI9" s="76"/>
      <c r="BJ9" s="76"/>
      <c r="BK9" s="76"/>
      <c r="BL9" s="76"/>
      <c r="BM9" s="76"/>
    </row>
    <row r="10" spans="1:65" s="153" customFormat="1" ht="21" hidden="1" customHeight="1" x14ac:dyDescent="0.25">
      <c r="A10" s="143"/>
      <c r="B10" s="143"/>
      <c r="C10" s="154"/>
      <c r="D10" s="155"/>
      <c r="E10" s="155"/>
      <c r="F10" s="155"/>
      <c r="G10" s="163"/>
      <c r="H10" s="163"/>
      <c r="I10" s="163"/>
      <c r="J10" s="163"/>
      <c r="K10" s="163"/>
      <c r="L10" s="163"/>
      <c r="M10" s="163"/>
      <c r="N10" s="71"/>
      <c r="O10" s="71"/>
      <c r="P10" s="69" t="s">
        <v>366</v>
      </c>
      <c r="Q10" s="190" t="s">
        <v>18</v>
      </c>
      <c r="R10" s="158"/>
      <c r="S10" s="158"/>
      <c r="T10" s="190" t="s">
        <v>20</v>
      </c>
      <c r="U10" s="158"/>
      <c r="V10" s="158"/>
      <c r="W10" s="190" t="s">
        <v>21</v>
      </c>
      <c r="X10" s="158"/>
      <c r="Y10" s="158"/>
      <c r="Z10" s="190" t="s">
        <v>22</v>
      </c>
      <c r="AA10" s="158"/>
      <c r="AB10" s="158"/>
      <c r="AC10" s="190" t="s">
        <v>9</v>
      </c>
      <c r="AD10" s="158"/>
      <c r="AE10" s="158"/>
      <c r="AF10" s="190" t="s">
        <v>11</v>
      </c>
      <c r="AG10" s="158"/>
      <c r="AH10" s="158"/>
      <c r="AI10" s="160"/>
      <c r="AY10" s="76"/>
      <c r="AZ10" s="76"/>
      <c r="BA10" s="76"/>
      <c r="BB10" s="76"/>
      <c r="BC10" s="76"/>
      <c r="BD10" s="76"/>
      <c r="BE10" s="76"/>
      <c r="BF10" s="76"/>
      <c r="BG10" s="76"/>
      <c r="BH10" s="76"/>
      <c r="BI10" s="76"/>
      <c r="BJ10" s="76"/>
      <c r="BK10" s="76"/>
      <c r="BL10" s="76"/>
      <c r="BM10" s="76"/>
    </row>
    <row r="11" spans="1:65" s="153" customFormat="1" ht="21" hidden="1" customHeight="1" x14ac:dyDescent="0.25">
      <c r="A11" s="143"/>
      <c r="B11" s="143"/>
      <c r="C11" s="154"/>
      <c r="D11" s="155"/>
      <c r="E11" s="155"/>
      <c r="F11" s="155"/>
      <c r="G11" s="157"/>
      <c r="H11" s="157"/>
      <c r="I11" s="163"/>
      <c r="J11" s="163"/>
      <c r="K11" s="163"/>
      <c r="L11" s="163"/>
      <c r="M11" s="163"/>
      <c r="N11" s="71"/>
      <c r="O11" s="71"/>
      <c r="P11" s="69"/>
      <c r="Q11" s="190"/>
      <c r="R11" s="164"/>
      <c r="S11" s="164"/>
      <c r="T11" s="190"/>
      <c r="U11" s="164"/>
      <c r="V11" s="164"/>
      <c r="W11" s="190"/>
      <c r="X11" s="164"/>
      <c r="Y11" s="164"/>
      <c r="Z11" s="190"/>
      <c r="AA11" s="164"/>
      <c r="AB11" s="164"/>
      <c r="AC11" s="190"/>
      <c r="AD11" s="164"/>
      <c r="AE11" s="164"/>
      <c r="AF11" s="190"/>
      <c r="AG11" s="164"/>
      <c r="AH11" s="164"/>
      <c r="AI11" s="160"/>
      <c r="AY11" s="76"/>
      <c r="AZ11" s="76"/>
      <c r="BA11" s="76"/>
      <c r="BB11" s="76"/>
      <c r="BC11" s="76"/>
      <c r="BD11" s="76"/>
      <c r="BE11" s="76"/>
      <c r="BF11" s="76"/>
      <c r="BG11" s="76"/>
      <c r="BH11" s="76"/>
      <c r="BI11" s="76"/>
      <c r="BJ11" s="76"/>
      <c r="BK11" s="76"/>
      <c r="BL11" s="76"/>
      <c r="BM11" s="76"/>
    </row>
    <row r="12" spans="1:65" ht="21" hidden="1" customHeight="1" x14ac:dyDescent="0.25">
      <c r="B12" s="143"/>
      <c r="C12" s="149"/>
      <c r="D12" s="162"/>
      <c r="E12" s="162"/>
      <c r="F12" s="162"/>
      <c r="G12" s="163"/>
      <c r="H12" s="163"/>
      <c r="I12" s="163"/>
      <c r="J12" s="163"/>
      <c r="K12" s="163"/>
      <c r="L12" s="163"/>
      <c r="M12" s="163"/>
      <c r="N12" s="71"/>
      <c r="O12" s="71"/>
      <c r="P12" s="72"/>
      <c r="Q12" s="174"/>
      <c r="R12" s="174"/>
      <c r="S12" s="174"/>
      <c r="T12" s="174"/>
      <c r="U12" s="174"/>
      <c r="V12" s="174"/>
      <c r="W12" s="174"/>
      <c r="X12" s="174"/>
      <c r="Y12" s="174"/>
      <c r="Z12" s="174"/>
      <c r="AA12" s="174"/>
      <c r="AB12" s="174"/>
      <c r="AC12" s="174"/>
      <c r="AD12" s="174"/>
      <c r="AE12" s="174"/>
      <c r="AF12" s="174"/>
      <c r="AG12" s="174"/>
      <c r="AH12" s="174"/>
      <c r="AI12" s="110"/>
      <c r="AY12" s="4"/>
      <c r="AZ12" s="4"/>
      <c r="BA12" s="4"/>
      <c r="BB12" s="4"/>
      <c r="BC12" s="4"/>
      <c r="BD12" s="4"/>
      <c r="BE12" s="4"/>
      <c r="BF12" s="4"/>
      <c r="BG12" s="4"/>
      <c r="BH12" s="4"/>
      <c r="BI12" s="4"/>
      <c r="BJ12" s="4"/>
      <c r="BK12" s="4"/>
      <c r="BL12" s="4"/>
      <c r="BM12" s="4"/>
    </row>
    <row r="13" spans="1:65" ht="21" hidden="1" customHeight="1" x14ac:dyDescent="0.25">
      <c r="B13" s="143"/>
      <c r="C13" s="149"/>
      <c r="D13" s="162"/>
      <c r="E13" s="162"/>
      <c r="F13" s="162"/>
      <c r="G13" s="176" t="s">
        <v>370</v>
      </c>
      <c r="H13" s="176" t="s">
        <v>10</v>
      </c>
      <c r="I13" s="177" t="s">
        <v>404</v>
      </c>
      <c r="J13" s="176" t="s">
        <v>371</v>
      </c>
      <c r="K13" s="176" t="s">
        <v>403</v>
      </c>
      <c r="L13" s="176" t="s">
        <v>357</v>
      </c>
      <c r="M13" s="176" t="s">
        <v>380</v>
      </c>
      <c r="N13" s="73" t="s">
        <v>372</v>
      </c>
      <c r="O13" s="73" t="s">
        <v>374</v>
      </c>
      <c r="P13" s="74" t="s">
        <v>375</v>
      </c>
      <c r="Q13" s="174"/>
      <c r="R13" s="174"/>
      <c r="S13" s="174"/>
      <c r="T13" s="174"/>
      <c r="U13" s="174"/>
      <c r="V13" s="174"/>
      <c r="W13" s="174"/>
      <c r="X13" s="174"/>
      <c r="Y13" s="174"/>
      <c r="Z13" s="174"/>
      <c r="AA13" s="174"/>
      <c r="AB13" s="174"/>
      <c r="AC13" s="174"/>
      <c r="AD13" s="174"/>
      <c r="AE13" s="174"/>
      <c r="AF13" s="174"/>
      <c r="AG13" s="174"/>
      <c r="AH13" s="174"/>
      <c r="AI13" s="110"/>
      <c r="AY13" s="4"/>
      <c r="AZ13" s="4"/>
      <c r="BA13" s="4"/>
      <c r="BB13" s="4"/>
      <c r="BC13" s="4"/>
      <c r="BD13" s="4"/>
      <c r="BE13" s="4"/>
      <c r="BF13" s="4"/>
      <c r="BG13" s="4"/>
      <c r="BH13" s="4"/>
      <c r="BI13" s="4"/>
      <c r="BJ13" s="4"/>
      <c r="BK13" s="4"/>
      <c r="BL13" s="4"/>
      <c r="BM13" s="4"/>
    </row>
    <row r="14" spans="1:65" ht="21" customHeight="1" x14ac:dyDescent="0.25">
      <c r="B14" s="143"/>
      <c r="C14" s="82"/>
      <c r="D14" s="259" t="s">
        <v>487</v>
      </c>
      <c r="E14" s="262" t="s">
        <v>488</v>
      </c>
      <c r="F14" s="180" t="s">
        <v>489</v>
      </c>
      <c r="G14" s="181" t="s">
        <v>14</v>
      </c>
      <c r="H14" s="181" t="s">
        <v>19</v>
      </c>
      <c r="I14" s="181" t="s">
        <v>13</v>
      </c>
      <c r="J14" s="181" t="s">
        <v>11</v>
      </c>
      <c r="K14" s="181" t="s">
        <v>11</v>
      </c>
      <c r="L14" s="181" t="s">
        <v>11</v>
      </c>
      <c r="M14" s="181" t="s">
        <v>11</v>
      </c>
      <c r="N14" s="75" t="s">
        <v>23</v>
      </c>
      <c r="O14" s="75" t="s">
        <v>23</v>
      </c>
      <c r="P14" s="75" t="s">
        <v>23</v>
      </c>
      <c r="Q14" s="77"/>
      <c r="R14" s="14"/>
      <c r="S14" s="17"/>
      <c r="T14" s="77"/>
      <c r="U14" s="14"/>
      <c r="V14" s="17"/>
      <c r="W14" s="77"/>
      <c r="X14" s="14"/>
      <c r="Y14" s="17"/>
      <c r="Z14" s="77"/>
      <c r="AA14" s="14"/>
      <c r="AB14" s="17"/>
      <c r="AC14" s="77"/>
      <c r="AD14" s="14"/>
      <c r="AE14" s="17"/>
      <c r="AF14" s="79" t="str">
        <f>IF(OR(EXACT(Q14,R14),EXACT(T14,U14),EXACT(W14,X14),EXACT(Z14,AA14),EXACT(AC14,AD14),AND(R14="X",U14="X",X14="X",AA14="X",AD14="X"),OR(R14="M", U14="M",X14="M", AA14="M", AD14="M")),"",SUM(Q14,T14,W14,Z14,AC14))</f>
        <v/>
      </c>
      <c r="AG14" s="3" t="str">
        <f xml:space="preserve"> IF(AND(AND(R14="X",U14="X",X14="X",AA14="X",AD14="X"),SUM(Q14,T14,W14,Z14,AC14)=0,ISNUMBER(AF14)),"",IF(OR(R14="M",U14="M",X14="M",AA14="M",AD14="M"),"M",IF(AND(R14=U14,R14=X14,R14=AA14,R14=AD14,OR(R14="X",R14="W",R14="Z")),UPPER(R14),"")))</f>
        <v/>
      </c>
      <c r="AH14" s="2"/>
      <c r="AI14" s="110"/>
      <c r="AY14" s="4"/>
      <c r="AZ14" s="4"/>
      <c r="BA14" s="4"/>
      <c r="BB14" s="4"/>
      <c r="BC14" s="4"/>
      <c r="BD14" s="4"/>
      <c r="BE14" s="4"/>
      <c r="BF14" s="4"/>
      <c r="BG14" s="4"/>
      <c r="BH14" s="4"/>
      <c r="BI14" s="4"/>
      <c r="BJ14" s="4"/>
      <c r="BK14" s="4"/>
      <c r="BL14" s="4"/>
      <c r="BM14" s="4"/>
    </row>
    <row r="15" spans="1:65" ht="21" customHeight="1" x14ac:dyDescent="0.25">
      <c r="B15" s="143"/>
      <c r="C15" s="149"/>
      <c r="D15" s="260"/>
      <c r="E15" s="262"/>
      <c r="F15" s="180" t="s">
        <v>490</v>
      </c>
      <c r="G15" s="181" t="s">
        <v>14</v>
      </c>
      <c r="H15" s="181" t="s">
        <v>19</v>
      </c>
      <c r="I15" s="181" t="s">
        <v>16</v>
      </c>
      <c r="J15" s="181" t="s">
        <v>11</v>
      </c>
      <c r="K15" s="181" t="s">
        <v>11</v>
      </c>
      <c r="L15" s="181" t="s">
        <v>11</v>
      </c>
      <c r="M15" s="181" t="s">
        <v>11</v>
      </c>
      <c r="N15" s="75" t="s">
        <v>23</v>
      </c>
      <c r="O15" s="75" t="s">
        <v>23</v>
      </c>
      <c r="P15" s="75" t="s">
        <v>23</v>
      </c>
      <c r="Q15" s="77"/>
      <c r="R15" s="14"/>
      <c r="S15" s="17"/>
      <c r="T15" s="77"/>
      <c r="U15" s="14"/>
      <c r="V15" s="17"/>
      <c r="W15" s="77"/>
      <c r="X15" s="14"/>
      <c r="Y15" s="17"/>
      <c r="Z15" s="77"/>
      <c r="AA15" s="14"/>
      <c r="AB15" s="17"/>
      <c r="AC15" s="77"/>
      <c r="AD15" s="14"/>
      <c r="AE15" s="17"/>
      <c r="AF15" s="79" t="str">
        <f>IF(OR(EXACT(Q15,R15),EXACT(T15,U15),EXACT(W15,X15),EXACT(Z15,AA15),EXACT(AC15,AD15),AND(R15="X",U15="X",X15="X",AA15="X",AD15="X"),OR(R15="M", U15="M",X15="M", AA15="M", AD15="M")),"",SUM(Q15,T15,W15,Z15,AC15))</f>
        <v/>
      </c>
      <c r="AG15" s="3" t="str">
        <f xml:space="preserve"> IF(AND(AND(R15="X",U15="X",X15="X",AA15="X",AD15="X"),SUM(Q15,T15,W15,Z15,AC15)=0,ISNUMBER(AF15)),"",IF(OR(R15="M",U15="M",X15="M",AA15="M",AD15="M"),"M",IF(AND(R15=U15,R15=X15,R15=AA15,R15=AD15,OR(R15="X",R15="W",R15="Z")),UPPER(R15),"")))</f>
        <v/>
      </c>
      <c r="AH15" s="2"/>
      <c r="AI15" s="110"/>
      <c r="AY15" s="4"/>
      <c r="AZ15" s="4"/>
      <c r="BA15" s="4"/>
      <c r="BB15" s="4"/>
      <c r="BC15" s="4"/>
      <c r="BD15" s="4"/>
      <c r="BE15" s="4"/>
      <c r="BF15" s="4"/>
      <c r="BG15" s="4"/>
      <c r="BH15" s="4"/>
      <c r="BI15" s="4"/>
      <c r="BJ15" s="4"/>
      <c r="BK15" s="4"/>
      <c r="BL15" s="4"/>
      <c r="BM15" s="4"/>
    </row>
    <row r="16" spans="1:65" ht="21" customHeight="1" x14ac:dyDescent="0.25">
      <c r="B16" s="143"/>
      <c r="C16" s="149"/>
      <c r="D16" s="260"/>
      <c r="E16" s="262"/>
      <c r="F16" s="182" t="s">
        <v>491</v>
      </c>
      <c r="G16" s="181" t="s">
        <v>14</v>
      </c>
      <c r="H16" s="181" t="s">
        <v>19</v>
      </c>
      <c r="I16" s="181" t="s">
        <v>17</v>
      </c>
      <c r="J16" s="181" t="s">
        <v>11</v>
      </c>
      <c r="K16" s="181" t="s">
        <v>11</v>
      </c>
      <c r="L16" s="181" t="s">
        <v>11</v>
      </c>
      <c r="M16" s="181" t="s">
        <v>11</v>
      </c>
      <c r="N16" s="75" t="s">
        <v>23</v>
      </c>
      <c r="O16" s="75" t="s">
        <v>23</v>
      </c>
      <c r="P16" s="75" t="s">
        <v>23</v>
      </c>
      <c r="Q16" s="77"/>
      <c r="R16" s="14"/>
      <c r="S16" s="17"/>
      <c r="T16" s="77"/>
      <c r="U16" s="14"/>
      <c r="V16" s="17"/>
      <c r="W16" s="77"/>
      <c r="X16" s="14"/>
      <c r="Y16" s="17"/>
      <c r="Z16" s="77"/>
      <c r="AA16" s="14"/>
      <c r="AB16" s="17"/>
      <c r="AC16" s="77"/>
      <c r="AD16" s="14"/>
      <c r="AE16" s="17"/>
      <c r="AF16" s="79" t="str">
        <f>IF(OR(EXACT(Q16,R16),EXACT(T16,U16),EXACT(W16,X16),EXACT(Z16,AA16),EXACT(AC16,AD16),AND(R16="X",U16="X",X16="X",AA16="X",AD16="X"),OR(R16="M", U16="M",X16="M", AA16="M", AD16="M")),"",SUM(Q16,T16,W16,Z16,AC16))</f>
        <v/>
      </c>
      <c r="AG16" s="3" t="str">
        <f xml:space="preserve"> IF(AND(AND(R16="X",U16="X",X16="X",AA16="X",AD16="X"),SUM(Q16,T16,W16,Z16,AC16)=0,ISNUMBER(AF16)),"",IF(OR(R16="M",U16="M",X16="M",AA16="M",AD16="M"),"M",IF(AND(R16=U16,R16=X16,R16=AA16,R16=AD16,OR(R16="X",R16="W",R16="Z")),UPPER(R16),"")))</f>
        <v/>
      </c>
      <c r="AH16" s="2"/>
      <c r="AI16" s="110"/>
      <c r="AY16" s="4"/>
      <c r="AZ16" s="4"/>
      <c r="BA16" s="4"/>
      <c r="BB16" s="4"/>
      <c r="BC16" s="4"/>
      <c r="BD16" s="4"/>
      <c r="BE16" s="4"/>
      <c r="BF16" s="4"/>
      <c r="BG16" s="4"/>
      <c r="BH16" s="4"/>
      <c r="BI16" s="4"/>
      <c r="BJ16" s="4"/>
      <c r="BK16" s="4"/>
      <c r="BL16" s="4"/>
      <c r="BM16" s="4"/>
    </row>
    <row r="17" spans="2:65" ht="21" customHeight="1" x14ac:dyDescent="0.25">
      <c r="B17" s="143"/>
      <c r="C17" s="149"/>
      <c r="D17" s="260"/>
      <c r="E17" s="262"/>
      <c r="F17" s="180" t="s">
        <v>492</v>
      </c>
      <c r="G17" s="181" t="s">
        <v>14</v>
      </c>
      <c r="H17" s="181" t="s">
        <v>19</v>
      </c>
      <c r="I17" s="181" t="s">
        <v>9</v>
      </c>
      <c r="J17" s="181" t="s">
        <v>11</v>
      </c>
      <c r="K17" s="181" t="s">
        <v>11</v>
      </c>
      <c r="L17" s="181" t="s">
        <v>11</v>
      </c>
      <c r="M17" s="181" t="s">
        <v>11</v>
      </c>
      <c r="N17" s="75" t="s">
        <v>23</v>
      </c>
      <c r="O17" s="75" t="s">
        <v>23</v>
      </c>
      <c r="P17" s="75" t="s">
        <v>23</v>
      </c>
      <c r="Q17" s="78"/>
      <c r="R17" s="15"/>
      <c r="S17" s="18"/>
      <c r="T17" s="78"/>
      <c r="U17" s="15"/>
      <c r="V17" s="18"/>
      <c r="W17" s="78"/>
      <c r="X17" s="15"/>
      <c r="Y17" s="18"/>
      <c r="Z17" s="78"/>
      <c r="AA17" s="15"/>
      <c r="AB17" s="18"/>
      <c r="AC17" s="78"/>
      <c r="AD17" s="15"/>
      <c r="AE17" s="18"/>
      <c r="AF17" s="79" t="str">
        <f>IF(OR(EXACT(Q17,R17),EXACT(T17,U17),EXACT(W17,X17),EXACT(Z17,AA17),EXACT(AC17,AD17),AND(R17="X",U17="X",X17="X",AA17="X",AD17="X"),OR(R17="M", U17="M",X17="M", AA17="M", AD17="M")),"",SUM(Q17,T17,W17,Z17,AC17))</f>
        <v/>
      </c>
      <c r="AG17" s="3" t="str">
        <f xml:space="preserve"> IF(AND(AND(R17="X",U17="X",X17="X",AA17="X",AD17="X"),SUM(Q17,T17,W17,Z17,AC17)=0,ISNUMBER(AF17)),"",IF(OR(R17="M",U17="M",X17="M",AA17="M",AD17="M"),"M",IF(AND(R17=U17,R17=X17,R17=AA17,R17=AD17,OR(R17="X",R17="W",R17="Z")),UPPER(R17),"")))</f>
        <v/>
      </c>
      <c r="AH17" s="2"/>
      <c r="AI17" s="110"/>
      <c r="AY17" s="4"/>
      <c r="AZ17" s="4"/>
      <c r="BA17" s="4"/>
      <c r="BB17" s="4"/>
      <c r="BC17" s="4"/>
      <c r="BD17" s="4"/>
      <c r="BE17" s="4"/>
      <c r="BF17" s="4"/>
      <c r="BG17" s="4"/>
      <c r="BH17" s="4"/>
      <c r="BI17" s="4"/>
      <c r="BJ17" s="4"/>
      <c r="BK17" s="4"/>
      <c r="BL17" s="4"/>
      <c r="BM17" s="4"/>
    </row>
    <row r="18" spans="2:65" ht="21" customHeight="1" x14ac:dyDescent="0.25">
      <c r="B18" s="143"/>
      <c r="C18" s="149"/>
      <c r="D18" s="260"/>
      <c r="E18" s="262"/>
      <c r="F18" s="183" t="s">
        <v>493</v>
      </c>
      <c r="G18" s="181" t="s">
        <v>14</v>
      </c>
      <c r="H18" s="181" t="s">
        <v>19</v>
      </c>
      <c r="I18" s="181" t="s">
        <v>11</v>
      </c>
      <c r="J18" s="181" t="s">
        <v>11</v>
      </c>
      <c r="K18" s="181" t="s">
        <v>11</v>
      </c>
      <c r="L18" s="181" t="s">
        <v>11</v>
      </c>
      <c r="M18" s="181" t="s">
        <v>11</v>
      </c>
      <c r="N18" s="75" t="s">
        <v>23</v>
      </c>
      <c r="O18" s="75" t="s">
        <v>23</v>
      </c>
      <c r="P18" s="75" t="s">
        <v>23</v>
      </c>
      <c r="Q18" s="79" t="str">
        <f>IF(OR(SUMPRODUCT(--(Q14:Q17=""),--(R14:R17=""))&gt;0,COUNTIF(R14:R17,"M")&gt;0, COUNTIF(R14:R17,"X")=4),"",SUM(Q14:Q17))</f>
        <v/>
      </c>
      <c r="R18" s="3" t="str">
        <f>IF(AND(COUNTIF(R14:R17,"X")=4,SUM(Q14:Q17)=0,ISNUMBER(Q18)),"",IF(COUNTIF(R14:R17,"M")&gt;0,"M", IF(AND(COUNTIF(R14:R17,R14)=4,OR(R14="X",R14="W",R14="Z")),UPPER(R14),"")))</f>
        <v/>
      </c>
      <c r="S18" s="2"/>
      <c r="T18" s="79" t="str">
        <f>IF(OR(SUMPRODUCT(--(T14:T17=""),--(U14:U17=""))&gt;0,COUNTIF(U14:U17,"M")&gt;0, COUNTIF(U14:U17,"X")=4),"",SUM(T14:T17))</f>
        <v/>
      </c>
      <c r="U18" s="3" t="str">
        <f>IF(AND(COUNTIF(U14:U17,"X")=4,SUM(T14:T17)=0,ISNUMBER(T18)),"",IF(COUNTIF(U14:U17,"M")&gt;0,"M", IF(AND(COUNTIF(U14:U17,U14)=4,OR(U14="X",U14="W",U14="Z")),UPPER(U14),"")))</f>
        <v/>
      </c>
      <c r="V18" s="2"/>
      <c r="W18" s="79" t="str">
        <f>IF(OR(SUMPRODUCT(--(W14:W17=""),--(X14:X17=""))&gt;0,COUNTIF(X14:X17,"M")&gt;0, COUNTIF(X14:X17,"X")=4),"",SUM(W14:W17))</f>
        <v/>
      </c>
      <c r="X18" s="3" t="str">
        <f>IF(AND(COUNTIF(X14:X17,"X")=4,SUM(W14:W17)=0,ISNUMBER(W18)),"",IF(COUNTIF(X14:X17,"M")&gt;0,"M", IF(AND(COUNTIF(X14:X17,X14)=4,OR(X14="X",X14="W",X14="Z")),UPPER(X14),"")))</f>
        <v/>
      </c>
      <c r="Y18" s="2"/>
      <c r="Z18" s="79" t="str">
        <f>IF(OR(SUMPRODUCT(--(Z14:Z17=""),--(AA14:AA17=""))&gt;0,COUNTIF(AA14:AA17,"M")&gt;0, COUNTIF(AA14:AA17,"X")=4),"",SUM(Z14:Z17))</f>
        <v/>
      </c>
      <c r="AA18" s="3" t="str">
        <f>IF(AND(COUNTIF(AA14:AA17,"X")=4,SUM(Z14:Z17)=0,ISNUMBER(Z18)),"",IF(COUNTIF(AA14:AA17,"M")&gt;0,"M", IF(AND(COUNTIF(AA14:AA17,AA14)=4,OR(AA14="X",AA14="W",AA14="Z")),UPPER(AA14),"")))</f>
        <v/>
      </c>
      <c r="AB18" s="2"/>
      <c r="AC18" s="79" t="str">
        <f>IF(OR(SUMPRODUCT(--(AC14:AC17=""),--(AD14:AD17=""))&gt;0,COUNTIF(AD14:AD17,"M")&gt;0, COUNTIF(AD14:AD17,"X")=4),"",SUM(AC14:AC17))</f>
        <v/>
      </c>
      <c r="AD18" s="3" t="str">
        <f>IF(AND(COUNTIF(AD14:AD17,"X")=4,SUM(AC14:AC17)=0,ISNUMBER(AC18)),"",IF(COUNTIF(AD14:AD17,"M")&gt;0,"M", IF(AND(COUNTIF(AD14:AD17,AD14)=4,OR(AD14="X",AD14="W",AD14="Z")),UPPER(AD14),"")))</f>
        <v/>
      </c>
      <c r="AE18" s="2"/>
      <c r="AF18" s="79" t="str">
        <f>IF(OR(SUMPRODUCT(--(AF14:AF17=""),--(AG14:AG17=""))&gt;0,COUNTIF(AG14:AG17,"M")&gt;0, COUNTIF(AG14:AG17,"X")=4),"",SUM(AF14:AF17))</f>
        <v/>
      </c>
      <c r="AG18" s="3" t="str">
        <f>IF(AND(COUNTIF(AG14:AG17,"M")=18,SUM(AF14:AF17)=0,ISNUMBER(AF18)),"",IF(COUNTIF(AG14:AG17,"M")&gt;0,"M", IF(AND(COUNTIF(AG14:AG17,AG14)=4,OR(AG14="X",AG14="W",AG14="Z")),UPPER(AG14),"")))</f>
        <v/>
      </c>
      <c r="AH18" s="2"/>
      <c r="AI18" s="110"/>
      <c r="AY18" s="4"/>
      <c r="AZ18" s="4"/>
      <c r="BA18" s="4"/>
      <c r="BB18" s="4"/>
      <c r="BC18" s="4"/>
      <c r="BD18" s="4"/>
      <c r="BE18" s="4"/>
      <c r="BF18" s="4"/>
      <c r="BG18" s="4"/>
      <c r="BH18" s="4"/>
      <c r="BI18" s="4"/>
      <c r="BJ18" s="4"/>
      <c r="BK18" s="4"/>
      <c r="BL18" s="4"/>
      <c r="BM18" s="4"/>
    </row>
    <row r="19" spans="2:65" ht="21" customHeight="1" x14ac:dyDescent="0.25">
      <c r="B19" s="143"/>
      <c r="C19" s="149"/>
      <c r="D19" s="260"/>
      <c r="E19" s="262" t="s">
        <v>494</v>
      </c>
      <c r="F19" s="180" t="s">
        <v>489</v>
      </c>
      <c r="G19" s="181" t="s">
        <v>14</v>
      </c>
      <c r="H19" s="181" t="s">
        <v>12</v>
      </c>
      <c r="I19" s="181" t="s">
        <v>13</v>
      </c>
      <c r="J19" s="181" t="s">
        <v>11</v>
      </c>
      <c r="K19" s="181" t="s">
        <v>11</v>
      </c>
      <c r="L19" s="181" t="s">
        <v>11</v>
      </c>
      <c r="M19" s="181" t="s">
        <v>11</v>
      </c>
      <c r="N19" s="75" t="s">
        <v>23</v>
      </c>
      <c r="O19" s="75" t="s">
        <v>23</v>
      </c>
      <c r="P19" s="75" t="s">
        <v>23</v>
      </c>
      <c r="Q19" s="80"/>
      <c r="R19" s="16"/>
      <c r="S19" s="19"/>
      <c r="T19" s="80"/>
      <c r="U19" s="16"/>
      <c r="V19" s="19"/>
      <c r="W19" s="80"/>
      <c r="X19" s="16"/>
      <c r="Y19" s="19"/>
      <c r="Z19" s="80"/>
      <c r="AA19" s="16"/>
      <c r="AB19" s="19"/>
      <c r="AC19" s="80"/>
      <c r="AD19" s="16"/>
      <c r="AE19" s="19"/>
      <c r="AF19" s="79" t="str">
        <f>IF(OR(EXACT(Q19,R19),EXACT(T19,U19),EXACT(W19,X19),EXACT(Z19,AA19),EXACT(AC19,AD19),AND(R19="X",U19="X",X19="X",AA19="X",AD19="X"),OR(R19="M", U19="M",X19="M", AA19="M", AD19="M")),"",SUM(Q19,T19,W19,Z19,AC19))</f>
        <v/>
      </c>
      <c r="AG19" s="3" t="str">
        <f xml:space="preserve"> IF(AND(AND(R19="X",U19="X",X19="X",AA19="X",AD19="X"),SUM(Q19,T19,W19,Z19,AC19)=0,ISNUMBER(AF19)),"",IF(OR(R19="M",U19="M",X19="M",AA19="M",AD19="M"),"M",IF(AND(R19=U19,R19=X19,R19=AA19,R19=AD19,OR(R19="X",R19="W",R19="Z")),UPPER(R19),"")))</f>
        <v/>
      </c>
      <c r="AH19" s="2"/>
      <c r="AI19" s="110"/>
      <c r="AY19" s="4"/>
      <c r="AZ19" s="4"/>
      <c r="BA19" s="4"/>
      <c r="BB19" s="4"/>
      <c r="BC19" s="4"/>
      <c r="BD19" s="4"/>
      <c r="BE19" s="4"/>
      <c r="BF19" s="4"/>
      <c r="BG19" s="4"/>
      <c r="BH19" s="4"/>
      <c r="BI19" s="4"/>
      <c r="BJ19" s="4"/>
      <c r="BK19" s="4"/>
      <c r="BL19" s="4"/>
      <c r="BM19" s="4"/>
    </row>
    <row r="20" spans="2:65" ht="21" customHeight="1" x14ac:dyDescent="0.25">
      <c r="B20" s="143"/>
      <c r="C20" s="149"/>
      <c r="D20" s="260"/>
      <c r="E20" s="262"/>
      <c r="F20" s="180" t="s">
        <v>490</v>
      </c>
      <c r="G20" s="181" t="s">
        <v>14</v>
      </c>
      <c r="H20" s="181" t="s">
        <v>12</v>
      </c>
      <c r="I20" s="181" t="s">
        <v>16</v>
      </c>
      <c r="J20" s="181" t="s">
        <v>11</v>
      </c>
      <c r="K20" s="181" t="s">
        <v>11</v>
      </c>
      <c r="L20" s="181" t="s">
        <v>11</v>
      </c>
      <c r="M20" s="181" t="s">
        <v>11</v>
      </c>
      <c r="N20" s="75" t="s">
        <v>23</v>
      </c>
      <c r="O20" s="75" t="s">
        <v>23</v>
      </c>
      <c r="P20" s="75" t="s">
        <v>23</v>
      </c>
      <c r="Q20" s="77"/>
      <c r="R20" s="14"/>
      <c r="S20" s="17"/>
      <c r="T20" s="77"/>
      <c r="U20" s="14"/>
      <c r="V20" s="17"/>
      <c r="W20" s="77"/>
      <c r="X20" s="14"/>
      <c r="Y20" s="17"/>
      <c r="Z20" s="77"/>
      <c r="AA20" s="14"/>
      <c r="AB20" s="17"/>
      <c r="AC20" s="77"/>
      <c r="AD20" s="14"/>
      <c r="AE20" s="17"/>
      <c r="AF20" s="79" t="str">
        <f>IF(OR(EXACT(Q20,R20),EXACT(T20,U20),EXACT(W20,X20),EXACT(Z20,AA20),EXACT(AC20,AD20),AND(R20="X",U20="X",X20="X",AA20="X",AD20="X"),OR(R20="M", U20="M",X20="M", AA20="M", AD20="M")),"",SUM(Q20,T20,W20,Z20,AC20))</f>
        <v/>
      </c>
      <c r="AG20" s="3" t="str">
        <f xml:space="preserve"> IF(AND(AND(R20="X",U20="X",X20="X",AA20="X",AD20="X"),SUM(Q20,T20,W20,Z20,AC20)=0,ISNUMBER(AF20)),"",IF(OR(R20="M",U20="M",X20="M",AA20="M",AD20="M"),"M",IF(AND(R20=U20,R20=X20,R20=AA20,R20=AD20,OR(R20="X",R20="W",R20="Z")),UPPER(R20),"")))</f>
        <v/>
      </c>
      <c r="AH20" s="2"/>
      <c r="AI20" s="110"/>
      <c r="AY20" s="4"/>
      <c r="AZ20" s="4"/>
      <c r="BA20" s="4"/>
      <c r="BB20" s="4"/>
      <c r="BC20" s="4"/>
      <c r="BD20" s="4"/>
      <c r="BE20" s="4"/>
      <c r="BF20" s="4"/>
      <c r="BG20" s="4"/>
      <c r="BH20" s="4"/>
      <c r="BI20" s="4"/>
      <c r="BJ20" s="4"/>
      <c r="BK20" s="4"/>
      <c r="BL20" s="4"/>
      <c r="BM20" s="4"/>
    </row>
    <row r="21" spans="2:65" ht="21" customHeight="1" x14ac:dyDescent="0.25">
      <c r="B21" s="143"/>
      <c r="C21" s="149"/>
      <c r="D21" s="260"/>
      <c r="E21" s="262"/>
      <c r="F21" s="182" t="s">
        <v>491</v>
      </c>
      <c r="G21" s="181" t="s">
        <v>14</v>
      </c>
      <c r="H21" s="181" t="s">
        <v>12</v>
      </c>
      <c r="I21" s="181" t="s">
        <v>17</v>
      </c>
      <c r="J21" s="181" t="s">
        <v>11</v>
      </c>
      <c r="K21" s="181" t="s">
        <v>11</v>
      </c>
      <c r="L21" s="181" t="s">
        <v>11</v>
      </c>
      <c r="M21" s="181" t="s">
        <v>11</v>
      </c>
      <c r="N21" s="75" t="s">
        <v>23</v>
      </c>
      <c r="O21" s="75" t="s">
        <v>23</v>
      </c>
      <c r="P21" s="75" t="s">
        <v>23</v>
      </c>
      <c r="Q21" s="77"/>
      <c r="R21" s="14"/>
      <c r="S21" s="17"/>
      <c r="T21" s="77"/>
      <c r="U21" s="14"/>
      <c r="V21" s="17"/>
      <c r="W21" s="77"/>
      <c r="X21" s="14"/>
      <c r="Y21" s="17"/>
      <c r="Z21" s="77"/>
      <c r="AA21" s="14"/>
      <c r="AB21" s="17"/>
      <c r="AC21" s="77"/>
      <c r="AD21" s="14"/>
      <c r="AE21" s="17"/>
      <c r="AF21" s="79" t="str">
        <f>IF(OR(EXACT(Q21,R21),EXACT(T21,U21),EXACT(W21,X21),EXACT(Z21,AA21),EXACT(AC21,AD21),AND(R21="X",U21="X",X21="X",AA21="X",AD21="X"),OR(R21="M", U21="M",X21="M", AA21="M", AD21="M")),"",SUM(Q21,T21,W21,Z21,AC21))</f>
        <v/>
      </c>
      <c r="AG21" s="3" t="str">
        <f xml:space="preserve"> IF(AND(AND(R21="X",U21="X",X21="X",AA21="X",AD21="X"),SUM(Q21,T21,W21,Z21,AC21)=0,ISNUMBER(AF21)),"",IF(OR(R21="M",U21="M",X21="M",AA21="M",AD21="M"),"M",IF(AND(R21=U21,R21=X21,R21=AA21,R21=AD21,OR(R21="X",R21="W",R21="Z")),UPPER(R21),"")))</f>
        <v/>
      </c>
      <c r="AH21" s="2"/>
      <c r="AI21" s="110"/>
      <c r="AY21" s="4"/>
      <c r="AZ21" s="4"/>
      <c r="BA21" s="4"/>
      <c r="BB21" s="4"/>
      <c r="BC21" s="4"/>
      <c r="BD21" s="4"/>
      <c r="BE21" s="4"/>
      <c r="BF21" s="4"/>
      <c r="BG21" s="4"/>
      <c r="BH21" s="4"/>
      <c r="BI21" s="4"/>
      <c r="BJ21" s="4"/>
      <c r="BK21" s="4"/>
      <c r="BL21" s="4"/>
      <c r="BM21" s="4"/>
    </row>
    <row r="22" spans="2:65" ht="21" customHeight="1" x14ac:dyDescent="0.25">
      <c r="B22" s="143"/>
      <c r="C22" s="149"/>
      <c r="D22" s="260"/>
      <c r="E22" s="262"/>
      <c r="F22" s="180" t="s">
        <v>492</v>
      </c>
      <c r="G22" s="181" t="s">
        <v>14</v>
      </c>
      <c r="H22" s="181" t="s">
        <v>12</v>
      </c>
      <c r="I22" s="181" t="s">
        <v>9</v>
      </c>
      <c r="J22" s="181" t="s">
        <v>11</v>
      </c>
      <c r="K22" s="181" t="s">
        <v>11</v>
      </c>
      <c r="L22" s="181" t="s">
        <v>11</v>
      </c>
      <c r="M22" s="181" t="s">
        <v>11</v>
      </c>
      <c r="N22" s="75" t="s">
        <v>23</v>
      </c>
      <c r="O22" s="75" t="s">
        <v>23</v>
      </c>
      <c r="P22" s="75" t="s">
        <v>23</v>
      </c>
      <c r="Q22" s="78"/>
      <c r="R22" s="15"/>
      <c r="S22" s="18"/>
      <c r="T22" s="78"/>
      <c r="U22" s="15"/>
      <c r="V22" s="18"/>
      <c r="W22" s="78"/>
      <c r="X22" s="15"/>
      <c r="Y22" s="18"/>
      <c r="Z22" s="78"/>
      <c r="AA22" s="15"/>
      <c r="AB22" s="18"/>
      <c r="AC22" s="78"/>
      <c r="AD22" s="15"/>
      <c r="AE22" s="18"/>
      <c r="AF22" s="79" t="str">
        <f>IF(OR(EXACT(Q22,R22),EXACT(T22,U22),EXACT(W22,X22),EXACT(Z22,AA22),EXACT(AC22,AD22),AND(R22="X",U22="X",X22="X",AA22="X",AD22="X"),OR(R22="M", U22="M",X22="M", AA22="M", AD22="M")),"",SUM(Q22,T22,W22,Z22,AC22))</f>
        <v/>
      </c>
      <c r="AG22" s="3" t="str">
        <f xml:space="preserve"> IF(AND(AND(R22="X",U22="X",X22="X",AA22="X",AD22="X"),SUM(Q22,T22,W22,Z22,AC22)=0,ISNUMBER(AF22)),"",IF(OR(R22="M",U22="M",X22="M",AA22="M",AD22="M"),"M",IF(AND(R22=U22,R22=X22,R22=AA22,R22=AD22,OR(R22="X",R22="W",R22="Z")),UPPER(R22),"")))</f>
        <v/>
      </c>
      <c r="AH22" s="2"/>
      <c r="AI22" s="110"/>
      <c r="AY22" s="4"/>
      <c r="AZ22" s="4"/>
      <c r="BA22" s="4"/>
      <c r="BB22" s="4"/>
      <c r="BC22" s="4"/>
      <c r="BD22" s="4"/>
      <c r="BE22" s="4"/>
      <c r="BF22" s="4"/>
      <c r="BG22" s="4"/>
      <c r="BH22" s="4"/>
      <c r="BI22" s="4"/>
      <c r="BJ22" s="4"/>
      <c r="BK22" s="4"/>
      <c r="BL22" s="4"/>
      <c r="BM22" s="4"/>
    </row>
    <row r="23" spans="2:65" ht="21" customHeight="1" x14ac:dyDescent="0.25">
      <c r="B23" s="143"/>
      <c r="C23" s="149"/>
      <c r="D23" s="260"/>
      <c r="E23" s="262"/>
      <c r="F23" s="183" t="s">
        <v>493</v>
      </c>
      <c r="G23" s="181" t="s">
        <v>14</v>
      </c>
      <c r="H23" s="181" t="s">
        <v>12</v>
      </c>
      <c r="I23" s="181" t="s">
        <v>11</v>
      </c>
      <c r="J23" s="181" t="s">
        <v>11</v>
      </c>
      <c r="K23" s="181" t="s">
        <v>11</v>
      </c>
      <c r="L23" s="181" t="s">
        <v>11</v>
      </c>
      <c r="M23" s="181" t="s">
        <v>11</v>
      </c>
      <c r="N23" s="75" t="s">
        <v>23</v>
      </c>
      <c r="O23" s="75" t="s">
        <v>23</v>
      </c>
      <c r="P23" s="75" t="s">
        <v>23</v>
      </c>
      <c r="Q23" s="79" t="str">
        <f>IF(OR(SUMPRODUCT(--(Q19:Q22=""),--(R19:R22=""))&gt;0,COUNTIF(R19:R22,"M")&gt;0, COUNTIF(R19:R22,"X")=4),"",SUM(Q19:Q22))</f>
        <v/>
      </c>
      <c r="R23" s="3" t="str">
        <f>IF(AND(COUNTIF(R19:R22,"X")=4,SUM(Q19:Q22)=0,ISNUMBER(Q23)),"",IF(COUNTIF(R19:R22,"M")&gt;0,"M", IF(AND(COUNTIF(R19:R22,R19)=4,OR(R19="X",R19="W",R19="Z")),UPPER(R19),"")))</f>
        <v/>
      </c>
      <c r="S23" s="2"/>
      <c r="T23" s="79" t="str">
        <f>IF(OR(SUMPRODUCT(--(T19:T22=""),--(U19:U22=""))&gt;0,COUNTIF(U19:U22,"M")&gt;0, COUNTIF(U19:U22,"X")=4),"",SUM(T19:T22))</f>
        <v/>
      </c>
      <c r="U23" s="3" t="str">
        <f>IF(AND(COUNTIF(U19:U22,"X")=4,SUM(T19:T22)=0,ISNUMBER(T23)),"",IF(COUNTIF(U19:U22,"M")&gt;0,"M", IF(AND(COUNTIF(U19:U22,U19)=4,OR(U19="X",U19="W",U19="Z")),UPPER(U19),"")))</f>
        <v/>
      </c>
      <c r="V23" s="2"/>
      <c r="W23" s="79" t="str">
        <f>IF(OR(SUMPRODUCT(--(W19:W22=""),--(X19:X22=""))&gt;0,COUNTIF(X19:X22,"M")&gt;0, COUNTIF(X19:X22,"X")=4),"",SUM(W19:W22))</f>
        <v/>
      </c>
      <c r="X23" s="3" t="str">
        <f>IF(AND(COUNTIF(X19:X22,"X")=4,SUM(W19:W22)=0,ISNUMBER(W23)),"",IF(COUNTIF(X19:X22,"M")&gt;0,"M", IF(AND(COUNTIF(X19:X22,X19)=4,OR(X19="X",X19="W",X19="Z")),UPPER(X19),"")))</f>
        <v/>
      </c>
      <c r="Y23" s="2"/>
      <c r="Z23" s="79" t="str">
        <f>IF(OR(SUMPRODUCT(--(Z19:Z22=""),--(AA19:AA22=""))&gt;0,COUNTIF(AA19:AA22,"M")&gt;0, COUNTIF(AA19:AA22,"X")=4),"",SUM(Z19:Z22))</f>
        <v/>
      </c>
      <c r="AA23" s="3" t="str">
        <f>IF(AND(COUNTIF(AA19:AA22,"X")=4,SUM(Z19:Z22)=0,ISNUMBER(Z23)),"",IF(COUNTIF(AA19:AA22,"M")&gt;0,"M", IF(AND(COUNTIF(AA19:AA22,AA19)=4,OR(AA19="X",AA19="W",AA19="Z")),UPPER(AA19),"")))</f>
        <v/>
      </c>
      <c r="AB23" s="2"/>
      <c r="AC23" s="79" t="str">
        <f>IF(OR(SUMPRODUCT(--(AC19:AC22=""),--(AD19:AD22=""))&gt;0,COUNTIF(AD19:AD22,"M")&gt;0, COUNTIF(AD19:AD22,"X")=4),"",SUM(AC19:AC22))</f>
        <v/>
      </c>
      <c r="AD23" s="3" t="str">
        <f>IF(AND(COUNTIF(AD19:AD22,"X")=4,SUM(AC19:AC22)=0,ISNUMBER(AC23)),"",IF(COUNTIF(AD19:AD22,"M")&gt;0,"M", IF(AND(COUNTIF(AD19:AD22,AD19)=4,OR(AD19="X",AD19="W",AD19="Z")),UPPER(AD19),"")))</f>
        <v/>
      </c>
      <c r="AE23" s="2"/>
      <c r="AF23" s="79" t="str">
        <f>IF(OR(SUMPRODUCT(--(AF19:AF22=""),--(AG19:AG22=""))&gt;0,COUNTIF(AG19:AG22,"M")&gt;0, COUNTIF(AG19:AG22,"X")=4),"",SUM(AF19:AF22))</f>
        <v/>
      </c>
      <c r="AG23" s="3" t="str">
        <f>IF(AND(COUNTIF(AG19:AG22,"M")=18,SUM(AF19:AF22)=0,ISNUMBER(AF23)),"",IF(COUNTIF(AG19:AG22,"M")&gt;0,"M", IF(AND(COUNTIF(AG19:AG22,AG19)=4,OR(AG19="X",AG19="W",AG19="Z")),UPPER(AG19),"")))</f>
        <v/>
      </c>
      <c r="AH23" s="2"/>
      <c r="AI23" s="110"/>
      <c r="AY23" s="4"/>
      <c r="AZ23" s="4"/>
      <c r="BA23" s="4"/>
      <c r="BB23" s="4"/>
      <c r="BC23" s="4"/>
      <c r="BD23" s="4"/>
      <c r="BE23" s="4"/>
      <c r="BF23" s="4"/>
      <c r="BG23" s="4"/>
      <c r="BH23" s="4"/>
      <c r="BI23" s="4"/>
      <c r="BJ23" s="4"/>
      <c r="BK23" s="4"/>
      <c r="BL23" s="4"/>
      <c r="BM23" s="4"/>
    </row>
    <row r="24" spans="2:65" ht="21" customHeight="1" x14ac:dyDescent="0.25">
      <c r="B24" s="143"/>
      <c r="C24" s="149"/>
      <c r="D24" s="260"/>
      <c r="E24" s="262" t="s">
        <v>495</v>
      </c>
      <c r="F24" s="180" t="s">
        <v>489</v>
      </c>
      <c r="G24" s="181" t="s">
        <v>14</v>
      </c>
      <c r="H24" s="181" t="s">
        <v>11</v>
      </c>
      <c r="I24" s="181" t="s">
        <v>13</v>
      </c>
      <c r="J24" s="181" t="s">
        <v>11</v>
      </c>
      <c r="K24" s="181" t="s">
        <v>11</v>
      </c>
      <c r="L24" s="181" t="s">
        <v>11</v>
      </c>
      <c r="M24" s="181" t="s">
        <v>11</v>
      </c>
      <c r="N24" s="75" t="s">
        <v>23</v>
      </c>
      <c r="O24" s="75" t="s">
        <v>23</v>
      </c>
      <c r="P24" s="75" t="s">
        <v>23</v>
      </c>
      <c r="Q24" s="81" t="str">
        <f>IF(OR(AND(Q14="",R14=""),AND(Q19="",R19=""),AND(R14="X",R19="X"),OR(R14="M",R19="M")),"",SUM(Q14,Q19))</f>
        <v/>
      </c>
      <c r="R24" s="44" t="str">
        <f>IF(AND(AND(R14="X",R19="X"),SUM(Q14,Q19)=0,ISNUMBER(Q24)),"",IF(OR(R14="M",R19="M"),"M",IF(AND(R14=R19,OR(R14="X",R14="W",R14="Z")), UPPER(R14),"")))</f>
        <v/>
      </c>
      <c r="S24" s="45"/>
      <c r="T24" s="81" t="str">
        <f>IF(OR(AND(T14="",U14=""),AND(T19="",U19=""),AND(U14="X",U19="X"),OR(U14="M",U19="M")),"",SUM(T14,T19))</f>
        <v/>
      </c>
      <c r="U24" s="44" t="str">
        <f>IF(AND(AND(U14="X",U19="X"),SUM(T14,T19)=0,ISNUMBER(T24)),"",IF(OR(U14="M",U19="M"),"M",IF(AND(U14=U19,OR(U14="X",U14="W",U14="Z")), UPPER(U14),"")))</f>
        <v/>
      </c>
      <c r="V24" s="45"/>
      <c r="W24" s="81" t="str">
        <f>IF(OR(AND(W14="",X14=""),AND(W19="",X19=""),AND(X14="X",X19="X"),OR(X14="M",X19="M")),"",SUM(W14,W19))</f>
        <v/>
      </c>
      <c r="X24" s="44" t="str">
        <f>IF(AND(AND(X14="X",X19="X"),SUM(W14,W19)=0,ISNUMBER(W24)),"",IF(OR(X14="M",X19="M"),"M",IF(AND(X14=X19,OR(X14="X",X14="W",X14="Z")), UPPER(X14),"")))</f>
        <v/>
      </c>
      <c r="Y24" s="45"/>
      <c r="Z24" s="81" t="str">
        <f>IF(OR(AND(Z14="",AA14=""),AND(Z19="",AA19=""),AND(AA14="X",AA19="X"),OR(AA14="M",AA19="M")),"",SUM(Z14,Z19))</f>
        <v/>
      </c>
      <c r="AA24" s="44" t="str">
        <f>IF(AND(AND(AA14="X",AA19="X"),SUM(Z14,Z19)=0,ISNUMBER(Z24)),"",IF(OR(AA14="M",AA19="M"),"M",IF(AND(AA14=AA19,OR(AA14="X",AA14="W",AA14="Z")), UPPER(AA14),"")))</f>
        <v/>
      </c>
      <c r="AB24" s="45"/>
      <c r="AC24" s="81" t="str">
        <f>IF(OR(AND(AC14="",AD14=""),AND(AC19="",AD19=""),AND(AD14="X",AD19="X"),OR(AD14="M",AD19="M")),"",SUM(AC14,AC19))</f>
        <v/>
      </c>
      <c r="AD24" s="44" t="str">
        <f>IF(AND(AND(AD14="X",AD19="X"),SUM(AC14,AC19)=0,ISNUMBER(AC24)),"",IF(OR(AD14="M",AD19="M"),"M",IF(AND(AD14=AD19,OR(AD14="X",AD14="W",AD14="Z")), UPPER(AD14),"")))</f>
        <v/>
      </c>
      <c r="AE24" s="45"/>
      <c r="AF24" s="81" t="str">
        <f>IF(OR(AND(AF14="",AG14=""),AND(AF19="",AG19=""),AND(AG14="X",AG19="X"),OR(AG14="M",AG19="M")),"",SUM(AF14,AF19))</f>
        <v/>
      </c>
      <c r="AG24" s="44" t="str">
        <f>IF(AND(OR(AND(AG14="M",AG19="M"),AND(AG14="X",AG19="X")),SUM(AF14,AF19)=0,ISNUMBER(AF24)),"",IF(OR(AG14="M",AG19="M"),"M",IF(AND(AG14=AG19,OR(AG14="X",AG14="W",AG14="Z")), UPPER(AG14),"")))</f>
        <v/>
      </c>
      <c r="AH24" s="45"/>
      <c r="AI24" s="110"/>
      <c r="AY24" s="4"/>
      <c r="AZ24" s="4"/>
      <c r="BA24" s="4"/>
      <c r="BB24" s="4"/>
      <c r="BC24" s="4"/>
      <c r="BD24" s="4"/>
      <c r="BE24" s="4"/>
      <c r="BF24" s="4"/>
      <c r="BG24" s="4"/>
      <c r="BH24" s="4"/>
      <c r="BI24" s="4"/>
      <c r="BJ24" s="4"/>
      <c r="BK24" s="4"/>
      <c r="BL24" s="4"/>
      <c r="BM24" s="4"/>
    </row>
    <row r="25" spans="2:65" ht="21" customHeight="1" x14ac:dyDescent="0.25">
      <c r="B25" s="143"/>
      <c r="C25" s="149"/>
      <c r="D25" s="260"/>
      <c r="E25" s="262"/>
      <c r="F25" s="180" t="s">
        <v>490</v>
      </c>
      <c r="G25" s="181" t="s">
        <v>14</v>
      </c>
      <c r="H25" s="181" t="s">
        <v>11</v>
      </c>
      <c r="I25" s="181" t="s">
        <v>16</v>
      </c>
      <c r="J25" s="181" t="s">
        <v>11</v>
      </c>
      <c r="K25" s="181" t="s">
        <v>11</v>
      </c>
      <c r="L25" s="181" t="s">
        <v>11</v>
      </c>
      <c r="M25" s="181" t="s">
        <v>11</v>
      </c>
      <c r="N25" s="75" t="s">
        <v>23</v>
      </c>
      <c r="O25" s="75" t="s">
        <v>23</v>
      </c>
      <c r="P25" s="75" t="s">
        <v>23</v>
      </c>
      <c r="Q25" s="81" t="str">
        <f>IF(OR(AND(Q15="",R15=""),AND(Q20="",R20=""),AND(R15="X",R20="X"),OR(R15="M",R20="M")),"",SUM(Q15,Q20))</f>
        <v/>
      </c>
      <c r="R25" s="44" t="str">
        <f>IF(AND(AND(R15="X",R20="X"),SUM(Q15,Q20)=0,ISNUMBER(Q25)),"",IF(OR(R15="M",R20="M"),"M",IF(AND(R15=R20,OR(R15="X",R15="W",R15="Z")), UPPER(R15),"")))</f>
        <v/>
      </c>
      <c r="S25" s="45"/>
      <c r="T25" s="81" t="str">
        <f>IF(OR(AND(T15="",U15=""),AND(T20="",U20=""),AND(U15="X",U20="X"),OR(U15="M",U20="M")),"",SUM(T15,T20))</f>
        <v/>
      </c>
      <c r="U25" s="44" t="str">
        <f>IF(AND(AND(U15="X",U20="X"),SUM(T15,T20)=0,ISNUMBER(T25)),"",IF(OR(U15="M",U20="M"),"M",IF(AND(U15=U20,OR(U15="X",U15="W",U15="Z")), UPPER(U15),"")))</f>
        <v/>
      </c>
      <c r="V25" s="45"/>
      <c r="W25" s="81" t="str">
        <f>IF(OR(AND(W15="",X15=""),AND(W20="",X20=""),AND(X15="X",X20="X"),OR(X15="M",X20="M")),"",SUM(W15,W20))</f>
        <v/>
      </c>
      <c r="X25" s="44" t="str">
        <f>IF(AND(AND(X15="X",X20="X"),SUM(W15,W20)=0,ISNUMBER(W25)),"",IF(OR(X15="M",X20="M"),"M",IF(AND(X15=X20,OR(X15="X",X15="W",X15="Z")), UPPER(X15),"")))</f>
        <v/>
      </c>
      <c r="Y25" s="45"/>
      <c r="Z25" s="81" t="str">
        <f>IF(OR(AND(Z15="",AA15=""),AND(Z20="",AA20=""),AND(AA15="X",AA20="X"),OR(AA15="M",AA20="M")),"",SUM(Z15,Z20))</f>
        <v/>
      </c>
      <c r="AA25" s="44" t="str">
        <f>IF(AND(AND(AA15="X",AA20="X"),SUM(Z15,Z20)=0,ISNUMBER(Z25)),"",IF(OR(AA15="M",AA20="M"),"M",IF(AND(AA15=AA20,OR(AA15="X",AA15="W",AA15="Z")), UPPER(AA15),"")))</f>
        <v/>
      </c>
      <c r="AB25" s="45"/>
      <c r="AC25" s="81" t="str">
        <f>IF(OR(AND(AC15="",AD15=""),AND(AC20="",AD20=""),AND(AD15="X",AD20="X"),OR(AD15="M",AD20="M")),"",SUM(AC15,AC20))</f>
        <v/>
      </c>
      <c r="AD25" s="44" t="str">
        <f>IF(AND(AND(AD15="X",AD20="X"),SUM(AC15,AC20)=0,ISNUMBER(AC25)),"",IF(OR(AD15="M",AD20="M"),"M",IF(AND(AD15=AD20,OR(AD15="X",AD15="W",AD15="Z")), UPPER(AD15),"")))</f>
        <v/>
      </c>
      <c r="AE25" s="45"/>
      <c r="AF25" s="81" t="str">
        <f>IF(OR(AND(AF15="",AG15=""),AND(AF20="",AG20=""),AND(AG15="X",AG20="X"),OR(AG15="M",AG20="M")),"",SUM(AF15,AF20))</f>
        <v/>
      </c>
      <c r="AG25" s="44" t="str">
        <f>IF(AND(OR(AND(AG15="M",AG20="M"),AND(AG15="X",AG20="X")),SUM(AF15,AF20)=0,ISNUMBER(AF25)),"",IF(OR(AG15="M",AG20="M"),"M",IF(AND(AG15=AG20,OR(AG15="X",AG15="W",AG15="Z")), UPPER(AG15),"")))</f>
        <v/>
      </c>
      <c r="AH25" s="45"/>
      <c r="AI25" s="110"/>
      <c r="AY25" s="4"/>
      <c r="AZ25" s="4"/>
      <c r="BA25" s="4"/>
      <c r="BB25" s="4"/>
      <c r="BC25" s="4"/>
      <c r="BD25" s="4"/>
      <c r="BE25" s="4"/>
      <c r="BF25" s="4"/>
      <c r="BG25" s="4"/>
      <c r="BH25" s="4"/>
      <c r="BI25" s="4"/>
      <c r="BJ25" s="4"/>
      <c r="BK25" s="4"/>
      <c r="BL25" s="4"/>
      <c r="BM25" s="4"/>
    </row>
    <row r="26" spans="2:65" ht="21" customHeight="1" x14ac:dyDescent="0.25">
      <c r="B26" s="143"/>
      <c r="C26" s="149"/>
      <c r="D26" s="260"/>
      <c r="E26" s="262"/>
      <c r="F26" s="182" t="s">
        <v>491</v>
      </c>
      <c r="G26" s="181" t="s">
        <v>14</v>
      </c>
      <c r="H26" s="181" t="s">
        <v>11</v>
      </c>
      <c r="I26" s="181" t="s">
        <v>17</v>
      </c>
      <c r="J26" s="181" t="s">
        <v>11</v>
      </c>
      <c r="K26" s="181" t="s">
        <v>11</v>
      </c>
      <c r="L26" s="181" t="s">
        <v>11</v>
      </c>
      <c r="M26" s="181" t="s">
        <v>11</v>
      </c>
      <c r="N26" s="75" t="s">
        <v>23</v>
      </c>
      <c r="O26" s="75" t="s">
        <v>23</v>
      </c>
      <c r="P26" s="75" t="s">
        <v>23</v>
      </c>
      <c r="Q26" s="81" t="str">
        <f>IF(OR(AND(Q16="",R16=""),AND(Q21="",R21=""),AND(R16="X",R21="X"),OR(R16="M",R21="M")),"",SUM(Q16,Q21))</f>
        <v/>
      </c>
      <c r="R26" s="44" t="str">
        <f>IF(AND(AND(R16="X",R21="X"),SUM(Q16,Q21)=0,ISNUMBER(Q26)),"",IF(OR(R16="M",R21="M"),"M",IF(AND(R16=R21,OR(R16="X",R16="W",R16="Z")), UPPER(R16),"")))</f>
        <v/>
      </c>
      <c r="S26" s="45"/>
      <c r="T26" s="81" t="str">
        <f>IF(OR(AND(T16="",U16=""),AND(T21="",U21=""),AND(U16="X",U21="X"),OR(U16="M",U21="M")),"",SUM(T16,T21))</f>
        <v/>
      </c>
      <c r="U26" s="44" t="str">
        <f>IF(AND(AND(U16="X",U21="X"),SUM(T16,T21)=0,ISNUMBER(T26)),"",IF(OR(U16="M",U21="M"),"M",IF(AND(U16=U21,OR(U16="X",U16="W",U16="Z")), UPPER(U16),"")))</f>
        <v/>
      </c>
      <c r="V26" s="45"/>
      <c r="W26" s="81" t="str">
        <f>IF(OR(AND(W16="",X16=""),AND(W21="",X21=""),AND(X16="X",X21="X"),OR(X16="M",X21="M")),"",SUM(W16,W21))</f>
        <v/>
      </c>
      <c r="X26" s="44" t="str">
        <f>IF(AND(AND(X16="X",X21="X"),SUM(W16,W21)=0,ISNUMBER(W26)),"",IF(OR(X16="M",X21="M"),"M",IF(AND(X16=X21,OR(X16="X",X16="W",X16="Z")), UPPER(X16),"")))</f>
        <v/>
      </c>
      <c r="Y26" s="45"/>
      <c r="Z26" s="81" t="str">
        <f>IF(OR(AND(Z16="",AA16=""),AND(Z21="",AA21=""),AND(AA16="X",AA21="X"),OR(AA16="M",AA21="M")),"",SUM(Z16,Z21))</f>
        <v/>
      </c>
      <c r="AA26" s="44" t="str">
        <f>IF(AND(AND(AA16="X",AA21="X"),SUM(Z16,Z21)=0,ISNUMBER(Z26)),"",IF(OR(AA16="M",AA21="M"),"M",IF(AND(AA16=AA21,OR(AA16="X",AA16="W",AA16="Z")), UPPER(AA16),"")))</f>
        <v/>
      </c>
      <c r="AB26" s="45"/>
      <c r="AC26" s="81" t="str">
        <f>IF(OR(AND(AC16="",AD16=""),AND(AC21="",AD21=""),AND(AD16="X",AD21="X"),OR(AD16="M",AD21="M")),"",SUM(AC16,AC21))</f>
        <v/>
      </c>
      <c r="AD26" s="44" t="str">
        <f>IF(AND(AND(AD16="X",AD21="X"),SUM(AC16,AC21)=0,ISNUMBER(AC26)),"",IF(OR(AD16="M",AD21="M"),"M",IF(AND(AD16=AD21,OR(AD16="X",AD16="W",AD16="Z")), UPPER(AD16),"")))</f>
        <v/>
      </c>
      <c r="AE26" s="45"/>
      <c r="AF26" s="81" t="str">
        <f>IF(OR(AND(AF16="",AG16=""),AND(AF21="",AG21=""),AND(AG16="X",AG21="X"),OR(AG16="M",AG21="M")),"",SUM(AF16,AF21))</f>
        <v/>
      </c>
      <c r="AG26" s="44" t="str">
        <f>IF(AND(OR(AND(AG16="M",AG21="M"),AND(AG16="X",AG21="X")),SUM(AF16,AF21)=0,ISNUMBER(AF26)),"",IF(OR(AG16="M",AG21="M"),"M",IF(AND(AG16=AG21,OR(AG16="X",AG16="W",AG16="Z")), UPPER(AG16),"")))</f>
        <v/>
      </c>
      <c r="AH26" s="45"/>
      <c r="AI26" s="110"/>
      <c r="AY26" s="4"/>
      <c r="AZ26" s="4"/>
      <c r="BA26" s="4"/>
      <c r="BB26" s="4"/>
      <c r="BC26" s="4"/>
      <c r="BD26" s="4"/>
      <c r="BE26" s="4"/>
      <c r="BF26" s="4"/>
      <c r="BG26" s="4"/>
      <c r="BH26" s="4"/>
      <c r="BI26" s="4"/>
      <c r="BJ26" s="4"/>
      <c r="BK26" s="4"/>
      <c r="BL26" s="4"/>
      <c r="BM26" s="4"/>
    </row>
    <row r="27" spans="2:65" ht="21" customHeight="1" x14ac:dyDescent="0.25">
      <c r="B27" s="143"/>
      <c r="C27" s="149"/>
      <c r="D27" s="260"/>
      <c r="E27" s="262"/>
      <c r="F27" s="180" t="s">
        <v>492</v>
      </c>
      <c r="G27" s="181" t="s">
        <v>14</v>
      </c>
      <c r="H27" s="181" t="s">
        <v>11</v>
      </c>
      <c r="I27" s="181" t="s">
        <v>9</v>
      </c>
      <c r="J27" s="181" t="s">
        <v>11</v>
      </c>
      <c r="K27" s="181" t="s">
        <v>11</v>
      </c>
      <c r="L27" s="181" t="s">
        <v>11</v>
      </c>
      <c r="M27" s="181" t="s">
        <v>11</v>
      </c>
      <c r="N27" s="75" t="s">
        <v>23</v>
      </c>
      <c r="O27" s="75" t="s">
        <v>23</v>
      </c>
      <c r="P27" s="75" t="s">
        <v>23</v>
      </c>
      <c r="Q27" s="81" t="str">
        <f>IF(OR(AND(Q17="",R17=""),AND(Q22="",R22=""),AND(R17="X",R22="X"),OR(R17="M",R22="M")),"",SUM(Q17,Q22))</f>
        <v/>
      </c>
      <c r="R27" s="44" t="str">
        <f>IF(AND(AND(R17="X",R22="X"),SUM(Q17,Q22)=0,ISNUMBER(Q27)),"",IF(OR(R17="M",R22="M"),"M",IF(AND(R17=R22,OR(R17="X",R17="W",R17="Z")), UPPER(R17),"")))</f>
        <v/>
      </c>
      <c r="S27" s="45"/>
      <c r="T27" s="81" t="str">
        <f>IF(OR(AND(T17="",U17=""),AND(T22="",U22=""),AND(U17="X",U22="X"),OR(U17="M",U22="M")),"",SUM(T17,T22))</f>
        <v/>
      </c>
      <c r="U27" s="44" t="str">
        <f>IF(AND(AND(U17="X",U22="X"),SUM(T17,T22)=0,ISNUMBER(T27)),"",IF(OR(U17="M",U22="M"),"M",IF(AND(U17=U22,OR(U17="X",U17="W",U17="Z")), UPPER(U17),"")))</f>
        <v/>
      </c>
      <c r="V27" s="45"/>
      <c r="W27" s="81" t="str">
        <f>IF(OR(AND(W17="",X17=""),AND(W22="",X22=""),AND(X17="X",X22="X"),OR(X17="M",X22="M")),"",SUM(W17,W22))</f>
        <v/>
      </c>
      <c r="X27" s="44" t="str">
        <f>IF(AND(AND(X17="X",X22="X"),SUM(W17,W22)=0,ISNUMBER(W27)),"",IF(OR(X17="M",X22="M"),"M",IF(AND(X17=X22,OR(X17="X",X17="W",X17="Z")), UPPER(X17),"")))</f>
        <v/>
      </c>
      <c r="Y27" s="45"/>
      <c r="Z27" s="81" t="str">
        <f>IF(OR(AND(Z17="",AA17=""),AND(Z22="",AA22=""),AND(AA17="X",AA22="X"),OR(AA17="M",AA22="M")),"",SUM(Z17,Z22))</f>
        <v/>
      </c>
      <c r="AA27" s="44" t="str">
        <f>IF(AND(AND(AA17="X",AA22="X"),SUM(Z17,Z22)=0,ISNUMBER(Z27)),"",IF(OR(AA17="M",AA22="M"),"M",IF(AND(AA17=AA22,OR(AA17="X",AA17="W",AA17="Z")), UPPER(AA17),"")))</f>
        <v/>
      </c>
      <c r="AB27" s="45"/>
      <c r="AC27" s="81" t="str">
        <f>IF(OR(AND(AC17="",AD17=""),AND(AC22="",AD22=""),AND(AD17="X",AD22="X"),OR(AD17="M",AD22="M")),"",SUM(AC17,AC22))</f>
        <v/>
      </c>
      <c r="AD27" s="44" t="str">
        <f>IF(AND(AND(AD17="X",AD22="X"),SUM(AC17,AC22)=0,ISNUMBER(AC27)),"",IF(OR(AD17="M",AD22="M"),"M",IF(AND(AD17=AD22,OR(AD17="X",AD17="W",AD17="Z")), UPPER(AD17),"")))</f>
        <v/>
      </c>
      <c r="AE27" s="45"/>
      <c r="AF27" s="81" t="str">
        <f>IF(OR(AND(AF17="",AG17=""),AND(AF22="",AG22=""),AND(AG17="X",AG22="X"),OR(AG17="M",AG22="M")),"",SUM(AF17,AF22))</f>
        <v/>
      </c>
      <c r="AG27" s="44" t="str">
        <f>IF(AND(OR(AND(AG17="M",AG22="M"),AND(AG17="X",AG22="X")),SUM(AF17,AF22)=0,ISNUMBER(AF27)),"",IF(OR(AG17="M",AG22="M"),"M",IF(AND(AG17=AG22,OR(AG17="X",AG17="W",AG17="Z")), UPPER(AG17),"")))</f>
        <v/>
      </c>
      <c r="AH27" s="45"/>
      <c r="AI27" s="110"/>
      <c r="AY27" s="4"/>
      <c r="AZ27" s="4"/>
      <c r="BA27" s="4"/>
      <c r="BB27" s="4"/>
      <c r="BC27" s="4"/>
      <c r="BD27" s="4"/>
      <c r="BE27" s="4"/>
      <c r="BF27" s="4"/>
      <c r="BG27" s="4"/>
      <c r="BH27" s="4"/>
      <c r="BI27" s="4"/>
      <c r="BJ27" s="4"/>
      <c r="BK27" s="4"/>
      <c r="BL27" s="4"/>
      <c r="BM27" s="4"/>
    </row>
    <row r="28" spans="2:65" ht="21" customHeight="1" x14ac:dyDescent="0.25">
      <c r="B28" s="143"/>
      <c r="C28" s="149"/>
      <c r="D28" s="261"/>
      <c r="E28" s="262"/>
      <c r="F28" s="183" t="s">
        <v>493</v>
      </c>
      <c r="G28" s="181" t="s">
        <v>14</v>
      </c>
      <c r="H28" s="181" t="s">
        <v>11</v>
      </c>
      <c r="I28" s="181" t="s">
        <v>11</v>
      </c>
      <c r="J28" s="181" t="s">
        <v>11</v>
      </c>
      <c r="K28" s="181" t="s">
        <v>11</v>
      </c>
      <c r="L28" s="181" t="s">
        <v>11</v>
      </c>
      <c r="M28" s="181" t="s">
        <v>11</v>
      </c>
      <c r="N28" s="75" t="s">
        <v>23</v>
      </c>
      <c r="O28" s="75" t="s">
        <v>23</v>
      </c>
      <c r="P28" s="75" t="s">
        <v>23</v>
      </c>
      <c r="Q28" s="81" t="str">
        <f>IF(OR(AND(Q18="",R18=""),AND(Q23="",R23=""),AND(R18="X",R23="X"),OR(R18="M",R23="M")),"",SUM(Q18,Q23))</f>
        <v/>
      </c>
      <c r="R28" s="44" t="str">
        <f>IF(AND(AND(R18="X",R23="X"),SUM(Q18,Q23)=0,ISNUMBER(Q28)),"",IF(OR(R18="M",R23="M"),"M",IF(AND(R18=R23,OR(R18="X",R18="W",R18="Z")), UPPER(R18),"")))</f>
        <v/>
      </c>
      <c r="S28" s="45"/>
      <c r="T28" s="81" t="str">
        <f>IF(OR(AND(T18="",U18=""),AND(T23="",U23=""),AND(U18="X",U23="X"),OR(U18="M",U23="M")),"",SUM(T18,T23))</f>
        <v/>
      </c>
      <c r="U28" s="44" t="str">
        <f>IF(AND(AND(U18="X",U23="X"),SUM(T18,T23)=0,ISNUMBER(T28)),"",IF(OR(U18="M",U23="M"),"M",IF(AND(U18=U23,OR(U18="X",U18="W",U18="Z")), UPPER(U18),"")))</f>
        <v/>
      </c>
      <c r="V28" s="45"/>
      <c r="W28" s="81" t="str">
        <f>IF(OR(AND(W18="",X18=""),AND(W23="",X23=""),AND(X18="X",X23="X"),OR(X18="M",X23="M")),"",SUM(W18,W23))</f>
        <v/>
      </c>
      <c r="X28" s="44" t="str">
        <f>IF(AND(AND(X18="X",X23="X"),SUM(W18,W23)=0,ISNUMBER(W28)),"",IF(OR(X18="M",X23="M"),"M",IF(AND(X18=X23,OR(X18="X",X18="W",X18="Z")), UPPER(X18),"")))</f>
        <v/>
      </c>
      <c r="Y28" s="45"/>
      <c r="Z28" s="81" t="str">
        <f>IF(OR(AND(Z18="",AA18=""),AND(Z23="",AA23=""),AND(AA18="X",AA23="X"),OR(AA18="M",AA23="M")),"",SUM(Z18,Z23))</f>
        <v/>
      </c>
      <c r="AA28" s="44" t="str">
        <f>IF(AND(AND(AA18="X",AA23="X"),SUM(Z18,Z23)=0,ISNUMBER(Z28)),"",IF(OR(AA18="M",AA23="M"),"M",IF(AND(AA18=AA23,OR(AA18="X",AA18="W",AA18="Z")), UPPER(AA18),"")))</f>
        <v/>
      </c>
      <c r="AB28" s="45"/>
      <c r="AC28" s="81" t="str">
        <f>IF(OR(AND(AC18="",AD18=""),AND(AC23="",AD23=""),AND(AD18="X",AD23="X"),OR(AD18="M",AD23="M")),"",SUM(AC18,AC23))</f>
        <v/>
      </c>
      <c r="AD28" s="44" t="str">
        <f>IF(AND(AND(AD18="X",AD23="X"),SUM(AC18,AC23)=0,ISNUMBER(AC28)),"",IF(OR(AD18="M",AD23="M"),"M",IF(AND(AD18=AD23,OR(AD18="X",AD18="W",AD18="Z")), UPPER(AD18),"")))</f>
        <v/>
      </c>
      <c r="AE28" s="45"/>
      <c r="AF28" s="81" t="str">
        <f>IF(OR(AND(AF18="",AG18=""),AND(AF23="",AG23=""),AND(AG18="X",AG23="X"),OR(AG18="M",AG23="M")),"",SUM(AF18,AF23))</f>
        <v/>
      </c>
      <c r="AG28" s="44" t="str">
        <f>IF(AND(OR(AND(AG18="M",AG23="M"),AND(AG18="X",AG23="X")),SUM(AF18,AF23)=0,ISNUMBER(AF28)),"",IF(OR(AG18="M",AG23="M"),"M",IF(AND(AG18=AG23,OR(AG18="X",AG18="W",AG18="Z")), UPPER(AG18),"")))</f>
        <v/>
      </c>
      <c r="AH28" s="45"/>
      <c r="AI28" s="110"/>
      <c r="AY28" s="4"/>
      <c r="AZ28" s="4"/>
      <c r="BA28" s="4"/>
      <c r="BB28" s="4"/>
      <c r="BC28" s="4"/>
      <c r="BD28" s="4"/>
      <c r="BE28" s="4"/>
      <c r="BF28" s="4"/>
      <c r="BG28" s="4"/>
      <c r="BH28" s="4"/>
      <c r="BI28" s="4"/>
      <c r="BJ28" s="4"/>
      <c r="BK28" s="4"/>
      <c r="BL28" s="4"/>
      <c r="BM28" s="4"/>
    </row>
    <row r="29" spans="2:65" ht="7.5" customHeight="1" x14ac:dyDescent="0.25">
      <c r="B29" s="143"/>
      <c r="C29" s="149"/>
      <c r="D29" s="149"/>
      <c r="E29" s="149"/>
      <c r="F29" s="149"/>
      <c r="G29" s="149"/>
      <c r="H29" s="149"/>
      <c r="I29" s="149"/>
      <c r="J29" s="149"/>
      <c r="K29" s="149"/>
      <c r="L29" s="149"/>
      <c r="M29" s="149"/>
      <c r="N29" s="82"/>
      <c r="O29" s="82"/>
      <c r="P29" s="82"/>
      <c r="Q29" s="184"/>
      <c r="R29" s="149"/>
      <c r="S29" s="149"/>
      <c r="T29" s="184"/>
      <c r="U29" s="149"/>
      <c r="V29" s="149"/>
      <c r="W29" s="184"/>
      <c r="X29" s="149"/>
      <c r="Y29" s="149"/>
      <c r="Z29" s="184"/>
      <c r="AA29" s="149"/>
      <c r="AB29" s="149"/>
      <c r="AC29" s="184"/>
      <c r="AD29" s="149"/>
      <c r="AE29" s="149"/>
      <c r="AF29" s="184"/>
      <c r="AG29" s="149"/>
      <c r="AH29" s="149"/>
      <c r="AI29" s="149"/>
      <c r="AY29" s="4"/>
      <c r="AZ29" s="4"/>
      <c r="BA29" s="4"/>
      <c r="BB29" s="4"/>
      <c r="BC29" s="4"/>
      <c r="BD29" s="4"/>
      <c r="BE29" s="4"/>
      <c r="BF29" s="4"/>
      <c r="BG29" s="4"/>
      <c r="BH29" s="4"/>
      <c r="BI29" s="4"/>
      <c r="BJ29" s="4"/>
      <c r="BK29" s="4"/>
      <c r="BL29" s="4"/>
      <c r="BM29" s="4"/>
    </row>
    <row r="30" spans="2:65" ht="21" customHeight="1" x14ac:dyDescent="0.25">
      <c r="B30" s="143"/>
      <c r="C30" s="149"/>
      <c r="D30" s="259" t="s">
        <v>718</v>
      </c>
      <c r="E30" s="262" t="s">
        <v>488</v>
      </c>
      <c r="F30" s="180" t="s">
        <v>489</v>
      </c>
      <c r="G30" s="181" t="s">
        <v>15</v>
      </c>
      <c r="H30" s="181" t="s">
        <v>19</v>
      </c>
      <c r="I30" s="181" t="s">
        <v>13</v>
      </c>
      <c r="J30" s="181" t="s">
        <v>11</v>
      </c>
      <c r="K30" s="181" t="s">
        <v>11</v>
      </c>
      <c r="L30" s="181" t="s">
        <v>11</v>
      </c>
      <c r="M30" s="181" t="s">
        <v>11</v>
      </c>
      <c r="N30" s="75" t="s">
        <v>23</v>
      </c>
      <c r="O30" s="75" t="s">
        <v>23</v>
      </c>
      <c r="P30" s="75" t="s">
        <v>23</v>
      </c>
      <c r="Q30" s="77"/>
      <c r="R30" s="14"/>
      <c r="S30" s="17"/>
      <c r="T30" s="77"/>
      <c r="U30" s="14"/>
      <c r="V30" s="17"/>
      <c r="W30" s="77"/>
      <c r="X30" s="14"/>
      <c r="Y30" s="17"/>
      <c r="Z30" s="77"/>
      <c r="AA30" s="14"/>
      <c r="AB30" s="17"/>
      <c r="AC30" s="77"/>
      <c r="AD30" s="14"/>
      <c r="AE30" s="17"/>
      <c r="AF30" s="79" t="str">
        <f>IF(OR(EXACT(Q30,R30),EXACT(T30,U30),EXACT(W30,X30),EXACT(Z30,AA30),EXACT(AC30,AD30),AND(R30="X",U30="X",X30="X",AA30="X",AD30="X"),OR(R30="M", U30="M",X30="M", AA30="M", AD30="M")),"",SUM(Q30,T30,W30,Z30,AC30))</f>
        <v/>
      </c>
      <c r="AG30" s="3" t="str">
        <f xml:space="preserve"> IF(AND(AND(R30="X",U30="X",X30="X",AA30="X",AD30="X"),SUM(Q30,T30,W30,Z30,AC30)=0,ISNUMBER(AF30)),"",IF(OR(R30="M",U30="M",X30="M",AA30="M",AD30="M"),"M",IF(AND(R30=U30,R30=X30,R30=AA30,R30=AD30,OR(R30="X",R30="W",R30="Z")),UPPER(R30),"")))</f>
        <v/>
      </c>
      <c r="AH30" s="2"/>
      <c r="AI30" s="110"/>
      <c r="AY30" s="4"/>
      <c r="AZ30" s="4"/>
      <c r="BA30" s="4"/>
      <c r="BB30" s="4"/>
      <c r="BC30" s="4"/>
      <c r="BD30" s="4"/>
      <c r="BE30" s="4"/>
      <c r="BF30" s="4"/>
      <c r="BG30" s="4"/>
      <c r="BH30" s="4"/>
      <c r="BI30" s="4"/>
      <c r="BJ30" s="4"/>
      <c r="BK30" s="4"/>
      <c r="BL30" s="4"/>
      <c r="BM30" s="4"/>
    </row>
    <row r="31" spans="2:65" ht="21" customHeight="1" x14ac:dyDescent="0.25">
      <c r="B31" s="143"/>
      <c r="C31" s="149"/>
      <c r="D31" s="260"/>
      <c r="E31" s="262"/>
      <c r="F31" s="180" t="s">
        <v>490</v>
      </c>
      <c r="G31" s="181" t="s">
        <v>15</v>
      </c>
      <c r="H31" s="181" t="s">
        <v>19</v>
      </c>
      <c r="I31" s="181" t="s">
        <v>16</v>
      </c>
      <c r="J31" s="181" t="s">
        <v>11</v>
      </c>
      <c r="K31" s="181" t="s">
        <v>11</v>
      </c>
      <c r="L31" s="181" t="s">
        <v>11</v>
      </c>
      <c r="M31" s="181" t="s">
        <v>11</v>
      </c>
      <c r="N31" s="75" t="s">
        <v>23</v>
      </c>
      <c r="O31" s="75" t="s">
        <v>23</v>
      </c>
      <c r="P31" s="75" t="s">
        <v>23</v>
      </c>
      <c r="Q31" s="77"/>
      <c r="R31" s="14"/>
      <c r="S31" s="17"/>
      <c r="T31" s="77"/>
      <c r="U31" s="14"/>
      <c r="V31" s="17"/>
      <c r="W31" s="77"/>
      <c r="X31" s="14"/>
      <c r="Y31" s="17"/>
      <c r="Z31" s="77"/>
      <c r="AA31" s="14"/>
      <c r="AB31" s="17"/>
      <c r="AC31" s="77"/>
      <c r="AD31" s="14"/>
      <c r="AE31" s="17"/>
      <c r="AF31" s="79" t="str">
        <f>IF(OR(EXACT(Q31,R31),EXACT(T31,U31),EXACT(W31,X31),EXACT(Z31,AA31),EXACT(AC31,AD31),AND(R31="X",U31="X",X31="X",AA31="X",AD31="X"),OR(R31="M", U31="M",X31="M", AA31="M", AD31="M")),"",SUM(Q31,T31,W31,Z31,AC31))</f>
        <v/>
      </c>
      <c r="AG31" s="3" t="str">
        <f xml:space="preserve"> IF(AND(AND(R31="X",U31="X",X31="X",AA31="X",AD31="X"),SUM(Q31,T31,W31,Z31,AC31)=0,ISNUMBER(AF31)),"",IF(OR(R31="M",U31="M",X31="M",AA31="M",AD31="M"),"M",IF(AND(R31=U31,R31=X31,R31=AA31,R31=AD31,OR(R31="X",R31="W",R31="Z")),UPPER(R31),"")))</f>
        <v/>
      </c>
      <c r="AH31" s="2"/>
      <c r="AI31" s="110"/>
      <c r="AY31" s="4"/>
      <c r="AZ31" s="4"/>
      <c r="BA31" s="4"/>
      <c r="BB31" s="4"/>
      <c r="BC31" s="4"/>
      <c r="BD31" s="4"/>
      <c r="BE31" s="4"/>
      <c r="BF31" s="4"/>
      <c r="BG31" s="4"/>
      <c r="BH31" s="4"/>
      <c r="BI31" s="4"/>
      <c r="BJ31" s="4"/>
      <c r="BK31" s="4"/>
      <c r="BL31" s="4"/>
      <c r="BM31" s="4"/>
    </row>
    <row r="32" spans="2:65" ht="21" customHeight="1" x14ac:dyDescent="0.25">
      <c r="B32" s="143"/>
      <c r="C32" s="149"/>
      <c r="D32" s="260"/>
      <c r="E32" s="262"/>
      <c r="F32" s="182" t="s">
        <v>491</v>
      </c>
      <c r="G32" s="181" t="s">
        <v>15</v>
      </c>
      <c r="H32" s="181" t="s">
        <v>19</v>
      </c>
      <c r="I32" s="181" t="s">
        <v>17</v>
      </c>
      <c r="J32" s="181" t="s">
        <v>11</v>
      </c>
      <c r="K32" s="181" t="s">
        <v>11</v>
      </c>
      <c r="L32" s="181" t="s">
        <v>11</v>
      </c>
      <c r="M32" s="181" t="s">
        <v>11</v>
      </c>
      <c r="N32" s="75" t="s">
        <v>23</v>
      </c>
      <c r="O32" s="75" t="s">
        <v>23</v>
      </c>
      <c r="P32" s="75" t="s">
        <v>23</v>
      </c>
      <c r="Q32" s="77"/>
      <c r="R32" s="14"/>
      <c r="S32" s="17"/>
      <c r="T32" s="77"/>
      <c r="U32" s="14"/>
      <c r="V32" s="17"/>
      <c r="W32" s="77"/>
      <c r="X32" s="14"/>
      <c r="Y32" s="17"/>
      <c r="Z32" s="77"/>
      <c r="AA32" s="14"/>
      <c r="AB32" s="17"/>
      <c r="AC32" s="77"/>
      <c r="AD32" s="14"/>
      <c r="AE32" s="17"/>
      <c r="AF32" s="79" t="str">
        <f>IF(OR(EXACT(Q32,R32),EXACT(T32,U32),EXACT(W32,X32),EXACT(Z32,AA32),EXACT(AC32,AD32),AND(R32="X",U32="X",X32="X",AA32="X",AD32="X"),OR(R32="M", U32="M",X32="M", AA32="M", AD32="M")),"",SUM(Q32,T32,W32,Z32,AC32))</f>
        <v/>
      </c>
      <c r="AG32" s="3" t="str">
        <f xml:space="preserve"> IF(AND(AND(R32="X",U32="X",X32="X",AA32="X",AD32="X"),SUM(Q32,T32,W32,Z32,AC32)=0,ISNUMBER(AF32)),"",IF(OR(R32="M",U32="M",X32="M",AA32="M",AD32="M"),"M",IF(AND(R32=U32,R32=X32,R32=AA32,R32=AD32,OR(R32="X",R32="W",R32="Z")),UPPER(R32),"")))</f>
        <v/>
      </c>
      <c r="AH32" s="2"/>
      <c r="AI32" s="110"/>
      <c r="AY32" s="4"/>
      <c r="AZ32" s="4"/>
      <c r="BA32" s="4"/>
      <c r="BB32" s="4"/>
      <c r="BC32" s="4"/>
      <c r="BD32" s="4"/>
      <c r="BE32" s="4"/>
      <c r="BF32" s="4"/>
      <c r="BG32" s="4"/>
      <c r="BH32" s="4"/>
      <c r="BI32" s="4"/>
      <c r="BJ32" s="4"/>
      <c r="BK32" s="4"/>
      <c r="BL32" s="4"/>
      <c r="BM32" s="4"/>
    </row>
    <row r="33" spans="2:65" ht="21" customHeight="1" x14ac:dyDescent="0.25">
      <c r="B33" s="143"/>
      <c r="C33" s="149"/>
      <c r="D33" s="260"/>
      <c r="E33" s="262"/>
      <c r="F33" s="180" t="s">
        <v>492</v>
      </c>
      <c r="G33" s="181" t="s">
        <v>15</v>
      </c>
      <c r="H33" s="181" t="s">
        <v>19</v>
      </c>
      <c r="I33" s="181" t="s">
        <v>9</v>
      </c>
      <c r="J33" s="181" t="s">
        <v>11</v>
      </c>
      <c r="K33" s="181" t="s">
        <v>11</v>
      </c>
      <c r="L33" s="181" t="s">
        <v>11</v>
      </c>
      <c r="M33" s="181" t="s">
        <v>11</v>
      </c>
      <c r="N33" s="75" t="s">
        <v>23</v>
      </c>
      <c r="O33" s="75" t="s">
        <v>23</v>
      </c>
      <c r="P33" s="75" t="s">
        <v>23</v>
      </c>
      <c r="Q33" s="78"/>
      <c r="R33" s="15"/>
      <c r="S33" s="18"/>
      <c r="T33" s="78"/>
      <c r="U33" s="15"/>
      <c r="V33" s="18"/>
      <c r="W33" s="78"/>
      <c r="X33" s="15"/>
      <c r="Y33" s="18"/>
      <c r="Z33" s="78"/>
      <c r="AA33" s="15"/>
      <c r="AB33" s="18"/>
      <c r="AC33" s="78"/>
      <c r="AD33" s="15"/>
      <c r="AE33" s="18"/>
      <c r="AF33" s="79" t="str">
        <f>IF(OR(EXACT(Q33,R33),EXACT(T33,U33),EXACT(W33,X33),EXACT(Z33,AA33),EXACT(AC33,AD33),AND(R33="X",U33="X",X33="X",AA33="X",AD33="X"),OR(R33="M", U33="M",X33="M", AA33="M", AD33="M")),"",SUM(Q33,T33,W33,Z33,AC33))</f>
        <v/>
      </c>
      <c r="AG33" s="3" t="str">
        <f xml:space="preserve"> IF(AND(AND(R33="X",U33="X",X33="X",AA33="X",AD33="X"),SUM(Q33,T33,W33,Z33,AC33)=0,ISNUMBER(AF33)),"",IF(OR(R33="M",U33="M",X33="M",AA33="M",AD33="M"),"M",IF(AND(R33=U33,R33=X33,R33=AA33,R33=AD33,OR(R33="X",R33="W",R33="Z")),UPPER(R33),"")))</f>
        <v/>
      </c>
      <c r="AH33" s="2"/>
      <c r="AI33" s="110"/>
      <c r="AY33" s="4"/>
      <c r="AZ33" s="4"/>
      <c r="BA33" s="4"/>
      <c r="BB33" s="4"/>
      <c r="BC33" s="4"/>
      <c r="BD33" s="4"/>
      <c r="BE33" s="4"/>
      <c r="BF33" s="4"/>
      <c r="BG33" s="4"/>
      <c r="BH33" s="4"/>
      <c r="BI33" s="4"/>
      <c r="BJ33" s="4"/>
      <c r="BK33" s="4"/>
      <c r="BL33" s="4"/>
      <c r="BM33" s="4"/>
    </row>
    <row r="34" spans="2:65" ht="21" customHeight="1" x14ac:dyDescent="0.25">
      <c r="B34" s="143"/>
      <c r="C34" s="149"/>
      <c r="D34" s="260"/>
      <c r="E34" s="262"/>
      <c r="F34" s="183" t="s">
        <v>493</v>
      </c>
      <c r="G34" s="181" t="s">
        <v>15</v>
      </c>
      <c r="H34" s="181" t="s">
        <v>19</v>
      </c>
      <c r="I34" s="181" t="s">
        <v>11</v>
      </c>
      <c r="J34" s="181" t="s">
        <v>11</v>
      </c>
      <c r="K34" s="181" t="s">
        <v>11</v>
      </c>
      <c r="L34" s="181" t="s">
        <v>11</v>
      </c>
      <c r="M34" s="181" t="s">
        <v>11</v>
      </c>
      <c r="N34" s="75" t="s">
        <v>23</v>
      </c>
      <c r="O34" s="75" t="s">
        <v>23</v>
      </c>
      <c r="P34" s="75" t="s">
        <v>23</v>
      </c>
      <c r="Q34" s="79" t="str">
        <f>IF(OR(SUMPRODUCT(--(Q30:Q33=""),--(R30:R33=""))&gt;0,COUNTIF(R30:R33,"M")&gt;0, COUNTIF(R30:R33,"X")=4),"",SUM(Q30:Q33))</f>
        <v/>
      </c>
      <c r="R34" s="3" t="str">
        <f>IF(AND(COUNTIF(R30:R33,"X")=4,SUM(Q30:Q33)=0,ISNUMBER(Q34)),"",IF(COUNTIF(R30:R33,"M")&gt;0,"M", IF(AND(COUNTIF(R30:R33,R30)=4,OR(R30="X",R30="W",R30="Z")),UPPER(R30),"")))</f>
        <v/>
      </c>
      <c r="S34" s="2"/>
      <c r="T34" s="79" t="str">
        <f>IF(OR(SUMPRODUCT(--(T30:T33=""),--(U30:U33=""))&gt;0,COUNTIF(U30:U33,"M")&gt;0, COUNTIF(U30:U33,"X")=4),"",SUM(T30:T33))</f>
        <v/>
      </c>
      <c r="U34" s="3" t="str">
        <f>IF(AND(COUNTIF(U30:U33,"X")=4,SUM(T30:T33)=0,ISNUMBER(T34)),"",IF(COUNTIF(U30:U33,"M")&gt;0,"M", IF(AND(COUNTIF(U30:U33,U30)=4,OR(U30="X",U30="W",U30="Z")),UPPER(U30),"")))</f>
        <v/>
      </c>
      <c r="V34" s="2"/>
      <c r="W34" s="79" t="str">
        <f>IF(OR(SUMPRODUCT(--(W30:W33=""),--(X30:X33=""))&gt;0,COUNTIF(X30:X33,"M")&gt;0, COUNTIF(X30:X33,"X")=4),"",SUM(W30:W33))</f>
        <v/>
      </c>
      <c r="X34" s="3" t="str">
        <f>IF(AND(COUNTIF(X30:X33,"X")=4,SUM(W30:W33)=0,ISNUMBER(W34)),"",IF(COUNTIF(X30:X33,"M")&gt;0,"M", IF(AND(COUNTIF(X30:X33,X30)=4,OR(X30="X",X30="W",X30="Z")),UPPER(X30),"")))</f>
        <v/>
      </c>
      <c r="Y34" s="2"/>
      <c r="Z34" s="79" t="str">
        <f>IF(OR(SUMPRODUCT(--(Z30:Z33=""),--(AA30:AA33=""))&gt;0,COUNTIF(AA30:AA33,"M")&gt;0, COUNTIF(AA30:AA33,"X")=4),"",SUM(Z30:Z33))</f>
        <v/>
      </c>
      <c r="AA34" s="3" t="str">
        <f>IF(AND(COUNTIF(AA30:AA33,"X")=4,SUM(Z30:Z33)=0,ISNUMBER(Z34)),"",IF(COUNTIF(AA30:AA33,"M")&gt;0,"M", IF(AND(COUNTIF(AA30:AA33,AA30)=4,OR(AA30="X",AA30="W",AA30="Z")),UPPER(AA30),"")))</f>
        <v/>
      </c>
      <c r="AB34" s="2"/>
      <c r="AC34" s="79" t="str">
        <f>IF(OR(SUMPRODUCT(--(AC30:AC33=""),--(AD30:AD33=""))&gt;0,COUNTIF(AD30:AD33,"M")&gt;0, COUNTIF(AD30:AD33,"X")=4),"",SUM(AC30:AC33))</f>
        <v/>
      </c>
      <c r="AD34" s="3" t="str">
        <f>IF(AND(COUNTIF(AD30:AD33,"X")=4,SUM(AC30:AC33)=0,ISNUMBER(AC34)),"",IF(COUNTIF(AD30:AD33,"M")&gt;0,"M", IF(AND(COUNTIF(AD30:AD33,AD30)=4,OR(AD30="X",AD30="W",AD30="Z")),UPPER(AD30),"")))</f>
        <v/>
      </c>
      <c r="AE34" s="2"/>
      <c r="AF34" s="79" t="str">
        <f>IF(OR(SUMPRODUCT(--(AF30:AF33=""),--(AG30:AG33=""))&gt;0,COUNTIF(AG30:AG33,"M")&gt;0, COUNTIF(AG30:AG33,"X")=4),"",SUM(AF30:AF33))</f>
        <v/>
      </c>
      <c r="AG34" s="3" t="str">
        <f>IF(AND(COUNTIF(AG30:AG33,"M")=18,SUM(AF30:AF33)=0,ISNUMBER(AF34)),"",IF(COUNTIF(AG30:AG33,"M")&gt;0,"M", IF(AND(COUNTIF(AG30:AG33,AG30)=4,OR(AG30="X",AG30="W",AG30="Z")),UPPER(AG30),"")))</f>
        <v/>
      </c>
      <c r="AH34" s="2"/>
      <c r="AI34" s="110"/>
      <c r="AY34" s="4"/>
      <c r="AZ34" s="4"/>
      <c r="BA34" s="4"/>
      <c r="BB34" s="4"/>
      <c r="BC34" s="4"/>
      <c r="BD34" s="4"/>
      <c r="BE34" s="4"/>
      <c r="BF34" s="4"/>
      <c r="BG34" s="4"/>
      <c r="BH34" s="4"/>
      <c r="BI34" s="4"/>
      <c r="BJ34" s="4"/>
      <c r="BK34" s="4"/>
      <c r="BL34" s="4"/>
      <c r="BM34" s="4"/>
    </row>
    <row r="35" spans="2:65" ht="21" customHeight="1" x14ac:dyDescent="0.25">
      <c r="B35" s="143"/>
      <c r="C35" s="149"/>
      <c r="D35" s="260"/>
      <c r="E35" s="262" t="s">
        <v>494</v>
      </c>
      <c r="F35" s="180" t="s">
        <v>489</v>
      </c>
      <c r="G35" s="181" t="s">
        <v>15</v>
      </c>
      <c r="H35" s="181" t="s">
        <v>12</v>
      </c>
      <c r="I35" s="181" t="s">
        <v>13</v>
      </c>
      <c r="J35" s="181" t="s">
        <v>11</v>
      </c>
      <c r="K35" s="181" t="s">
        <v>11</v>
      </c>
      <c r="L35" s="181" t="s">
        <v>11</v>
      </c>
      <c r="M35" s="181" t="s">
        <v>11</v>
      </c>
      <c r="N35" s="75" t="s">
        <v>23</v>
      </c>
      <c r="O35" s="75" t="s">
        <v>23</v>
      </c>
      <c r="P35" s="75" t="s">
        <v>23</v>
      </c>
      <c r="Q35" s="80"/>
      <c r="R35" s="16"/>
      <c r="S35" s="19"/>
      <c r="T35" s="80"/>
      <c r="U35" s="16"/>
      <c r="V35" s="19"/>
      <c r="W35" s="80"/>
      <c r="X35" s="16"/>
      <c r="Y35" s="19"/>
      <c r="Z35" s="80"/>
      <c r="AA35" s="16"/>
      <c r="AB35" s="19"/>
      <c r="AC35" s="80"/>
      <c r="AD35" s="16"/>
      <c r="AE35" s="19"/>
      <c r="AF35" s="79" t="str">
        <f>IF(OR(EXACT(Q35,R35),EXACT(T35,U35),EXACT(W35,X35),EXACT(Z35,AA35),EXACT(AC35,AD35),AND(R35="X",U35="X",X35="X",AA35="X",AD35="X"),OR(R35="M", U35="M",X35="M", AA35="M", AD35="M")),"",SUM(Q35,T35,W35,Z35,AC35))</f>
        <v/>
      </c>
      <c r="AG35" s="3" t="str">
        <f xml:space="preserve"> IF(AND(AND(R35="X",U35="X",X35="X",AA35="X",AD35="X"),SUM(Q35,T35,W35,Z35,AC35)=0,ISNUMBER(AF35)),"",IF(OR(R35="M",U35="M",X35="M",AA35="M",AD35="M"),"M",IF(AND(R35=U35,R35=X35,R35=AA35,R35=AD35,OR(R35="X",R35="W",R35="Z")),UPPER(R35),"")))</f>
        <v/>
      </c>
      <c r="AH35" s="2"/>
      <c r="AI35" s="110"/>
      <c r="AY35" s="4"/>
      <c r="AZ35" s="4"/>
      <c r="BA35" s="4"/>
      <c r="BB35" s="4"/>
      <c r="BC35" s="4"/>
      <c r="BD35" s="4"/>
      <c r="BE35" s="4"/>
      <c r="BF35" s="4"/>
      <c r="BG35" s="4"/>
      <c r="BH35" s="4"/>
      <c r="BI35" s="4"/>
      <c r="BJ35" s="4"/>
      <c r="BK35" s="4"/>
      <c r="BL35" s="4"/>
      <c r="BM35" s="4"/>
    </row>
    <row r="36" spans="2:65" ht="21" customHeight="1" x14ac:dyDescent="0.25">
      <c r="B36" s="143"/>
      <c r="C36" s="149"/>
      <c r="D36" s="260"/>
      <c r="E36" s="262"/>
      <c r="F36" s="180" t="s">
        <v>490</v>
      </c>
      <c r="G36" s="181" t="s">
        <v>15</v>
      </c>
      <c r="H36" s="181" t="s">
        <v>12</v>
      </c>
      <c r="I36" s="181" t="s">
        <v>16</v>
      </c>
      <c r="J36" s="181" t="s">
        <v>11</v>
      </c>
      <c r="K36" s="181" t="s">
        <v>11</v>
      </c>
      <c r="L36" s="181" t="s">
        <v>11</v>
      </c>
      <c r="M36" s="181" t="s">
        <v>11</v>
      </c>
      <c r="N36" s="75" t="s">
        <v>23</v>
      </c>
      <c r="O36" s="75" t="s">
        <v>23</v>
      </c>
      <c r="P36" s="75" t="s">
        <v>23</v>
      </c>
      <c r="Q36" s="77"/>
      <c r="R36" s="14"/>
      <c r="S36" s="17"/>
      <c r="T36" s="77"/>
      <c r="U36" s="14"/>
      <c r="V36" s="17"/>
      <c r="W36" s="77"/>
      <c r="X36" s="14"/>
      <c r="Y36" s="17"/>
      <c r="Z36" s="77"/>
      <c r="AA36" s="14"/>
      <c r="AB36" s="17"/>
      <c r="AC36" s="77"/>
      <c r="AD36" s="14"/>
      <c r="AE36" s="17"/>
      <c r="AF36" s="79" t="str">
        <f>IF(OR(EXACT(Q36,R36),EXACT(T36,U36),EXACT(W36,X36),EXACT(Z36,AA36),EXACT(AC36,AD36),AND(R36="X",U36="X",X36="X",AA36="X",AD36="X"),OR(R36="M", U36="M",X36="M", AA36="M", AD36="M")),"",SUM(Q36,T36,W36,Z36,AC36))</f>
        <v/>
      </c>
      <c r="AG36" s="3" t="str">
        <f xml:space="preserve"> IF(AND(AND(R36="X",U36="X",X36="X",AA36="X",AD36="X"),SUM(Q36,T36,W36,Z36,AC36)=0,ISNUMBER(AF36)),"",IF(OR(R36="M",U36="M",X36="M",AA36="M",AD36="M"),"M",IF(AND(R36=U36,R36=X36,R36=AA36,R36=AD36,OR(R36="X",R36="W",R36="Z")),UPPER(R36),"")))</f>
        <v/>
      </c>
      <c r="AH36" s="2"/>
      <c r="AI36" s="110"/>
      <c r="AY36" s="4"/>
      <c r="AZ36" s="4"/>
      <c r="BA36" s="4"/>
      <c r="BB36" s="4"/>
      <c r="BC36" s="4"/>
      <c r="BD36" s="4"/>
      <c r="BE36" s="4"/>
      <c r="BF36" s="4"/>
      <c r="BG36" s="4"/>
      <c r="BH36" s="4"/>
      <c r="BI36" s="4"/>
      <c r="BJ36" s="4"/>
      <c r="BK36" s="4"/>
      <c r="BL36" s="4"/>
      <c r="BM36" s="4"/>
    </row>
    <row r="37" spans="2:65" ht="21" customHeight="1" x14ac:dyDescent="0.25">
      <c r="B37" s="143"/>
      <c r="C37" s="149"/>
      <c r="D37" s="260"/>
      <c r="E37" s="262"/>
      <c r="F37" s="182" t="s">
        <v>491</v>
      </c>
      <c r="G37" s="181" t="s">
        <v>15</v>
      </c>
      <c r="H37" s="181" t="s">
        <v>12</v>
      </c>
      <c r="I37" s="181" t="s">
        <v>17</v>
      </c>
      <c r="J37" s="181" t="s">
        <v>11</v>
      </c>
      <c r="K37" s="181" t="s">
        <v>11</v>
      </c>
      <c r="L37" s="181" t="s">
        <v>11</v>
      </c>
      <c r="M37" s="181" t="s">
        <v>11</v>
      </c>
      <c r="N37" s="75" t="s">
        <v>23</v>
      </c>
      <c r="O37" s="75" t="s">
        <v>23</v>
      </c>
      <c r="P37" s="75" t="s">
        <v>23</v>
      </c>
      <c r="Q37" s="77"/>
      <c r="R37" s="14"/>
      <c r="S37" s="17"/>
      <c r="T37" s="77"/>
      <c r="U37" s="14"/>
      <c r="V37" s="17"/>
      <c r="W37" s="77"/>
      <c r="X37" s="14"/>
      <c r="Y37" s="17"/>
      <c r="Z37" s="77"/>
      <c r="AA37" s="14"/>
      <c r="AB37" s="17"/>
      <c r="AC37" s="77"/>
      <c r="AD37" s="14"/>
      <c r="AE37" s="17"/>
      <c r="AF37" s="79" t="str">
        <f>IF(OR(EXACT(Q37,R37),EXACT(T37,U37),EXACT(W37,X37),EXACT(Z37,AA37),EXACT(AC37,AD37),AND(R37="X",U37="X",X37="X",AA37="X",AD37="X"),OR(R37="M", U37="M",X37="M", AA37="M", AD37="M")),"",SUM(Q37,T37,W37,Z37,AC37))</f>
        <v/>
      </c>
      <c r="AG37" s="3" t="str">
        <f xml:space="preserve"> IF(AND(AND(R37="X",U37="X",X37="X",AA37="X",AD37="X"),SUM(Q37,T37,W37,Z37,AC37)=0,ISNUMBER(AF37)),"",IF(OR(R37="M",U37="M",X37="M",AA37="M",AD37="M"),"M",IF(AND(R37=U37,R37=X37,R37=AA37,R37=AD37,OR(R37="X",R37="W",R37="Z")),UPPER(R37),"")))</f>
        <v/>
      </c>
      <c r="AH37" s="2"/>
      <c r="AI37" s="110"/>
      <c r="AY37" s="4"/>
      <c r="AZ37" s="4"/>
      <c r="BA37" s="4"/>
      <c r="BB37" s="4"/>
      <c r="BC37" s="4"/>
      <c r="BD37" s="4"/>
      <c r="BE37" s="4"/>
      <c r="BF37" s="4"/>
      <c r="BG37" s="4"/>
      <c r="BH37" s="4"/>
      <c r="BI37" s="4"/>
      <c r="BJ37" s="4"/>
      <c r="BK37" s="4"/>
      <c r="BL37" s="4"/>
      <c r="BM37" s="4"/>
    </row>
    <row r="38" spans="2:65" ht="21" customHeight="1" x14ac:dyDescent="0.25">
      <c r="B38" s="143"/>
      <c r="C38" s="149"/>
      <c r="D38" s="260"/>
      <c r="E38" s="262"/>
      <c r="F38" s="180" t="s">
        <v>492</v>
      </c>
      <c r="G38" s="181" t="s">
        <v>15</v>
      </c>
      <c r="H38" s="181" t="s">
        <v>12</v>
      </c>
      <c r="I38" s="181" t="s">
        <v>9</v>
      </c>
      <c r="J38" s="181" t="s">
        <v>11</v>
      </c>
      <c r="K38" s="181" t="s">
        <v>11</v>
      </c>
      <c r="L38" s="181" t="s">
        <v>11</v>
      </c>
      <c r="M38" s="181" t="s">
        <v>11</v>
      </c>
      <c r="N38" s="75" t="s">
        <v>23</v>
      </c>
      <c r="O38" s="75" t="s">
        <v>23</v>
      </c>
      <c r="P38" s="75" t="s">
        <v>23</v>
      </c>
      <c r="Q38" s="78"/>
      <c r="R38" s="15"/>
      <c r="S38" s="18"/>
      <c r="T38" s="78"/>
      <c r="U38" s="15"/>
      <c r="V38" s="18"/>
      <c r="W38" s="78"/>
      <c r="X38" s="15"/>
      <c r="Y38" s="18"/>
      <c r="Z38" s="78"/>
      <c r="AA38" s="15"/>
      <c r="AB38" s="18"/>
      <c r="AC38" s="78"/>
      <c r="AD38" s="15"/>
      <c r="AE38" s="18"/>
      <c r="AF38" s="79" t="str">
        <f>IF(OR(EXACT(Q38,R38),EXACT(T38,U38),EXACT(W38,X38),EXACT(Z38,AA38),EXACT(AC38,AD38),AND(R38="X",U38="X",X38="X",AA38="X",AD38="X"),OR(R38="M", U38="M",X38="M", AA38="M", AD38="M")),"",SUM(Q38,T38,W38,Z38,AC38))</f>
        <v/>
      </c>
      <c r="AG38" s="3" t="str">
        <f xml:space="preserve"> IF(AND(AND(R38="X",U38="X",X38="X",AA38="X",AD38="X"),SUM(Q38,T38,W38,Z38,AC38)=0,ISNUMBER(AF38)),"",IF(OR(R38="M",U38="M",X38="M",AA38="M",AD38="M"),"M",IF(AND(R38=U38,R38=X38,R38=AA38,R38=AD38,OR(R38="X",R38="W",R38="Z")),UPPER(R38),"")))</f>
        <v/>
      </c>
      <c r="AH38" s="2"/>
      <c r="AI38" s="110"/>
      <c r="AY38" s="4"/>
      <c r="AZ38" s="4"/>
      <c r="BA38" s="4"/>
      <c r="BB38" s="4"/>
      <c r="BC38" s="4"/>
      <c r="BD38" s="4"/>
      <c r="BE38" s="4"/>
      <c r="BF38" s="4"/>
      <c r="BG38" s="4"/>
      <c r="BH38" s="4"/>
      <c r="BI38" s="4"/>
      <c r="BJ38" s="4"/>
      <c r="BK38" s="4"/>
      <c r="BL38" s="4"/>
      <c r="BM38" s="4"/>
    </row>
    <row r="39" spans="2:65" ht="21" customHeight="1" x14ac:dyDescent="0.25">
      <c r="B39" s="143"/>
      <c r="C39" s="149"/>
      <c r="D39" s="260"/>
      <c r="E39" s="262"/>
      <c r="F39" s="183" t="s">
        <v>493</v>
      </c>
      <c r="G39" s="181" t="s">
        <v>15</v>
      </c>
      <c r="H39" s="181" t="s">
        <v>12</v>
      </c>
      <c r="I39" s="181" t="s">
        <v>11</v>
      </c>
      <c r="J39" s="181" t="s">
        <v>11</v>
      </c>
      <c r="K39" s="181" t="s">
        <v>11</v>
      </c>
      <c r="L39" s="181" t="s">
        <v>11</v>
      </c>
      <c r="M39" s="181" t="s">
        <v>11</v>
      </c>
      <c r="N39" s="75" t="s">
        <v>23</v>
      </c>
      <c r="O39" s="75" t="s">
        <v>23</v>
      </c>
      <c r="P39" s="75" t="s">
        <v>23</v>
      </c>
      <c r="Q39" s="79" t="str">
        <f>IF(OR(SUMPRODUCT(--(Q35:Q38=""),--(R35:R38=""))&gt;0,COUNTIF(R35:R38,"M")&gt;0, COUNTIF(R35:R38,"X")=4),"",SUM(Q35:Q38))</f>
        <v/>
      </c>
      <c r="R39" s="3" t="str">
        <f>IF(AND(COUNTIF(R35:R38,"X")=4,SUM(Q35:Q38)=0,ISNUMBER(Q39)),"",IF(COUNTIF(R35:R38,"M")&gt;0,"M", IF(AND(COUNTIF(R35:R38,R35)=4,OR(R35="X",R35="W",R35="Z")),UPPER(R35),"")))</f>
        <v/>
      </c>
      <c r="S39" s="2"/>
      <c r="T39" s="79" t="str">
        <f>IF(OR(SUMPRODUCT(--(T35:T38=""),--(U35:U38=""))&gt;0,COUNTIF(U35:U38,"M")&gt;0, COUNTIF(U35:U38,"X")=4),"",SUM(T35:T38))</f>
        <v/>
      </c>
      <c r="U39" s="3" t="str">
        <f>IF(AND(COUNTIF(U35:U38,"X")=4,SUM(T35:T38)=0,ISNUMBER(T39)),"",IF(COUNTIF(U35:U38,"M")&gt;0,"M", IF(AND(COUNTIF(U35:U38,U35)=4,OR(U35="X",U35="W",U35="Z")),UPPER(U35),"")))</f>
        <v/>
      </c>
      <c r="V39" s="2"/>
      <c r="W39" s="79" t="str">
        <f>IF(OR(SUMPRODUCT(--(W35:W38=""),--(X35:X38=""))&gt;0,COUNTIF(X35:X38,"M")&gt;0, COUNTIF(X35:X38,"X")=4),"",SUM(W35:W38))</f>
        <v/>
      </c>
      <c r="X39" s="3" t="str">
        <f>IF(AND(COUNTIF(X35:X38,"X")=4,SUM(W35:W38)=0,ISNUMBER(W39)),"",IF(COUNTIF(X35:X38,"M")&gt;0,"M", IF(AND(COUNTIF(X35:X38,X35)=4,OR(X35="X",X35="W",X35="Z")),UPPER(X35),"")))</f>
        <v/>
      </c>
      <c r="Y39" s="2"/>
      <c r="Z39" s="79" t="str">
        <f>IF(OR(SUMPRODUCT(--(Z35:Z38=""),--(AA35:AA38=""))&gt;0,COUNTIF(AA35:AA38,"M")&gt;0, COUNTIF(AA35:AA38,"X")=4),"",SUM(Z35:Z38))</f>
        <v/>
      </c>
      <c r="AA39" s="3" t="str">
        <f>IF(AND(COUNTIF(AA35:AA38,"X")=4,SUM(Z35:Z38)=0,ISNUMBER(Z39)),"",IF(COUNTIF(AA35:AA38,"M")&gt;0,"M", IF(AND(COUNTIF(AA35:AA38,AA35)=4,OR(AA35="X",AA35="W",AA35="Z")),UPPER(AA35),"")))</f>
        <v/>
      </c>
      <c r="AB39" s="2"/>
      <c r="AC39" s="79" t="str">
        <f>IF(OR(SUMPRODUCT(--(AC35:AC38=""),--(AD35:AD38=""))&gt;0,COUNTIF(AD35:AD38,"M")&gt;0, COUNTIF(AD35:AD38,"X")=4),"",SUM(AC35:AC38))</f>
        <v/>
      </c>
      <c r="AD39" s="3" t="str">
        <f>IF(AND(COUNTIF(AD35:AD38,"X")=4,SUM(AC35:AC38)=0,ISNUMBER(AC39)),"",IF(COUNTIF(AD35:AD38,"M")&gt;0,"M", IF(AND(COUNTIF(AD35:AD38,AD35)=4,OR(AD35="X",AD35="W",AD35="Z")),UPPER(AD35),"")))</f>
        <v/>
      </c>
      <c r="AE39" s="2"/>
      <c r="AF39" s="79" t="str">
        <f>IF(OR(SUMPRODUCT(--(AF35:AF38=""),--(AG35:AG38=""))&gt;0,COUNTIF(AG35:AG38,"M")&gt;0, COUNTIF(AG35:AG38,"X")=4),"",SUM(AF35:AF38))</f>
        <v/>
      </c>
      <c r="AG39" s="3" t="str">
        <f>IF(AND(COUNTIF(AG35:AG38,"M")=18,SUM(AF35:AF38)=0,ISNUMBER(AF39)),"",IF(COUNTIF(AG35:AG38,"M")&gt;0,"M", IF(AND(COUNTIF(AG35:AG38,AG35)=4,OR(AG35="X",AG35="W",AG35="Z")),UPPER(AG35),"")))</f>
        <v/>
      </c>
      <c r="AH39" s="2"/>
      <c r="AI39" s="110"/>
      <c r="AY39" s="4"/>
      <c r="AZ39" s="4"/>
      <c r="BA39" s="4"/>
      <c r="BB39" s="4"/>
      <c r="BC39" s="4"/>
      <c r="BD39" s="4"/>
      <c r="BE39" s="4"/>
      <c r="BF39" s="4"/>
      <c r="BG39" s="4"/>
      <c r="BH39" s="4"/>
      <c r="BI39" s="4"/>
      <c r="BJ39" s="4"/>
      <c r="BK39" s="4"/>
      <c r="BL39" s="4"/>
      <c r="BM39" s="4"/>
    </row>
    <row r="40" spans="2:65" ht="21" customHeight="1" x14ac:dyDescent="0.25">
      <c r="B40" s="143"/>
      <c r="C40" s="149"/>
      <c r="D40" s="260"/>
      <c r="E40" s="262" t="s">
        <v>495</v>
      </c>
      <c r="F40" s="180" t="s">
        <v>489</v>
      </c>
      <c r="G40" s="181" t="s">
        <v>15</v>
      </c>
      <c r="H40" s="181" t="s">
        <v>11</v>
      </c>
      <c r="I40" s="181" t="s">
        <v>13</v>
      </c>
      <c r="J40" s="181" t="s">
        <v>11</v>
      </c>
      <c r="K40" s="181" t="s">
        <v>11</v>
      </c>
      <c r="L40" s="181" t="s">
        <v>11</v>
      </c>
      <c r="M40" s="181" t="s">
        <v>11</v>
      </c>
      <c r="N40" s="75" t="s">
        <v>23</v>
      </c>
      <c r="O40" s="75" t="s">
        <v>23</v>
      </c>
      <c r="P40" s="75" t="s">
        <v>23</v>
      </c>
      <c r="Q40" s="81" t="str">
        <f>IF(OR(AND(Q30="",R30=""),AND(Q35="",R35=""),AND(R30="X",R35="X"),OR(R30="M",R35="M")),"",SUM(Q30,Q35))</f>
        <v/>
      </c>
      <c r="R40" s="44" t="str">
        <f>IF(AND(AND(R30="X",R35="X"),SUM(Q30,Q35)=0,ISNUMBER(Q40)),"",IF(OR(R30="M",R35="M"),"M",IF(AND(R30=R35,OR(R30="X",R30="W",R30="Z")), UPPER(R30),"")))</f>
        <v/>
      </c>
      <c r="S40" s="45"/>
      <c r="T40" s="81" t="str">
        <f>IF(OR(AND(T30="",U30=""),AND(T35="",U35=""),AND(U30="X",U35="X"),OR(U30="M",U35="M")),"",SUM(T30,T35))</f>
        <v/>
      </c>
      <c r="U40" s="44" t="str">
        <f>IF(AND(AND(U30="X",U35="X"),SUM(T30,T35)=0,ISNUMBER(T40)),"",IF(OR(U30="M",U35="M"),"M",IF(AND(U30=U35,OR(U30="X",U30="W",U30="Z")), UPPER(U30),"")))</f>
        <v/>
      </c>
      <c r="V40" s="45"/>
      <c r="W40" s="81" t="str">
        <f>IF(OR(AND(W30="",X30=""),AND(W35="",X35=""),AND(X30="X",X35="X"),OR(X30="M",X35="M")),"",SUM(W30,W35))</f>
        <v/>
      </c>
      <c r="X40" s="44" t="str">
        <f>IF(AND(AND(X30="X",X35="X"),SUM(W30,W35)=0,ISNUMBER(W40)),"",IF(OR(X30="M",X35="M"),"M",IF(AND(X30=X35,OR(X30="X",X30="W",X30="Z")), UPPER(X30),"")))</f>
        <v/>
      </c>
      <c r="Y40" s="45"/>
      <c r="Z40" s="81" t="str">
        <f>IF(OR(AND(Z30="",AA30=""),AND(Z35="",AA35=""),AND(AA30="X",AA35="X"),OR(AA30="M",AA35="M")),"",SUM(Z30,Z35))</f>
        <v/>
      </c>
      <c r="AA40" s="44" t="str">
        <f>IF(AND(AND(AA30="X",AA35="X"),SUM(Z30,Z35)=0,ISNUMBER(Z40)),"",IF(OR(AA30="M",AA35="M"),"M",IF(AND(AA30=AA35,OR(AA30="X",AA30="W",AA30="Z")), UPPER(AA30),"")))</f>
        <v/>
      </c>
      <c r="AB40" s="45"/>
      <c r="AC40" s="81" t="str">
        <f>IF(OR(AND(AC30="",AD30=""),AND(AC35="",AD35=""),AND(AD30="X",AD35="X"),OR(AD30="M",AD35="M")),"",SUM(AC30,AC35))</f>
        <v/>
      </c>
      <c r="AD40" s="44" t="str">
        <f>IF(AND(AND(AD30="X",AD35="X"),SUM(AC30,AC35)=0,ISNUMBER(AC40)),"",IF(OR(AD30="M",AD35="M"),"M",IF(AND(AD30=AD35,OR(AD30="X",AD30="W",AD30="Z")), UPPER(AD30),"")))</f>
        <v/>
      </c>
      <c r="AE40" s="45"/>
      <c r="AF40" s="81" t="str">
        <f>IF(OR(AND(AF30="",AG30=""),AND(AF35="",AG35=""),AND(AG30="X",AG35="X"),OR(AG30="M",AG35="M")),"",SUM(AF30,AF35))</f>
        <v/>
      </c>
      <c r="AG40" s="44" t="str">
        <f>IF(AND(OR(AND(AG30="M",AG35="M"),AND(AG30="X",AG35="X")),SUM(AF30,AF35)=0,ISNUMBER(AF40)),"",IF(OR(AG30="M",AG35="M"),"M",IF(AND(AG30=AG35,OR(AG30="X",AG30="W",AG30="Z")), UPPER(AG30),"")))</f>
        <v/>
      </c>
      <c r="AH40" s="45"/>
      <c r="AI40" s="110"/>
      <c r="AY40" s="4"/>
      <c r="AZ40" s="4"/>
      <c r="BA40" s="4"/>
      <c r="BB40" s="4"/>
      <c r="BC40" s="4"/>
      <c r="BD40" s="4"/>
      <c r="BE40" s="4"/>
      <c r="BF40" s="4"/>
      <c r="BG40" s="4"/>
      <c r="BH40" s="4"/>
      <c r="BI40" s="4"/>
      <c r="BJ40" s="4"/>
      <c r="BK40" s="4"/>
      <c r="BL40" s="4"/>
      <c r="BM40" s="4"/>
    </row>
    <row r="41" spans="2:65" ht="21" customHeight="1" x14ac:dyDescent="0.25">
      <c r="B41" s="143"/>
      <c r="C41" s="149"/>
      <c r="D41" s="260"/>
      <c r="E41" s="262"/>
      <c r="F41" s="180" t="s">
        <v>490</v>
      </c>
      <c r="G41" s="181" t="s">
        <v>15</v>
      </c>
      <c r="H41" s="181" t="s">
        <v>11</v>
      </c>
      <c r="I41" s="181" t="s">
        <v>16</v>
      </c>
      <c r="J41" s="181" t="s">
        <v>11</v>
      </c>
      <c r="K41" s="181" t="s">
        <v>11</v>
      </c>
      <c r="L41" s="181" t="s">
        <v>11</v>
      </c>
      <c r="M41" s="181" t="s">
        <v>11</v>
      </c>
      <c r="N41" s="75" t="s">
        <v>23</v>
      </c>
      <c r="O41" s="75" t="s">
        <v>23</v>
      </c>
      <c r="P41" s="75" t="s">
        <v>23</v>
      </c>
      <c r="Q41" s="81" t="str">
        <f>IF(OR(AND(Q31="",R31=""),AND(Q36="",R36=""),AND(R31="X",R36="X"),OR(R31="M",R36="M")),"",SUM(Q31,Q36))</f>
        <v/>
      </c>
      <c r="R41" s="44" t="str">
        <f>IF(AND(AND(R31="X",R36="X"),SUM(Q31,Q36)=0,ISNUMBER(Q41)),"",IF(OR(R31="M",R36="M"),"M",IF(AND(R31=R36,OR(R31="X",R31="W",R31="Z")), UPPER(R31),"")))</f>
        <v/>
      </c>
      <c r="S41" s="45"/>
      <c r="T41" s="81" t="str">
        <f>IF(OR(AND(T31="",U31=""),AND(T36="",U36=""),AND(U31="X",U36="X"),OR(U31="M",U36="M")),"",SUM(T31,T36))</f>
        <v/>
      </c>
      <c r="U41" s="44" t="str">
        <f>IF(AND(AND(U31="X",U36="X"),SUM(T31,T36)=0,ISNUMBER(T41)),"",IF(OR(U31="M",U36="M"),"M",IF(AND(U31=U36,OR(U31="X",U31="W",U31="Z")), UPPER(U31),"")))</f>
        <v/>
      </c>
      <c r="V41" s="45"/>
      <c r="W41" s="81" t="str">
        <f>IF(OR(AND(W31="",X31=""),AND(W36="",X36=""),AND(X31="X",X36="X"),OR(X31="M",X36="M")),"",SUM(W31,W36))</f>
        <v/>
      </c>
      <c r="X41" s="44" t="str">
        <f>IF(AND(AND(X31="X",X36="X"),SUM(W31,W36)=0,ISNUMBER(W41)),"",IF(OR(X31="M",X36="M"),"M",IF(AND(X31=X36,OR(X31="X",X31="W",X31="Z")), UPPER(X31),"")))</f>
        <v/>
      </c>
      <c r="Y41" s="45"/>
      <c r="Z41" s="81" t="str">
        <f>IF(OR(AND(Z31="",AA31=""),AND(Z36="",AA36=""),AND(AA31="X",AA36="X"),OR(AA31="M",AA36="M")),"",SUM(Z31,Z36))</f>
        <v/>
      </c>
      <c r="AA41" s="44" t="str">
        <f>IF(AND(AND(AA31="X",AA36="X"),SUM(Z31,Z36)=0,ISNUMBER(Z41)),"",IF(OR(AA31="M",AA36="M"),"M",IF(AND(AA31=AA36,OR(AA31="X",AA31="W",AA31="Z")), UPPER(AA31),"")))</f>
        <v/>
      </c>
      <c r="AB41" s="45"/>
      <c r="AC41" s="81" t="str">
        <f>IF(OR(AND(AC31="",AD31=""),AND(AC36="",AD36=""),AND(AD31="X",AD36="X"),OR(AD31="M",AD36="M")),"",SUM(AC31,AC36))</f>
        <v/>
      </c>
      <c r="AD41" s="44" t="str">
        <f>IF(AND(AND(AD31="X",AD36="X"),SUM(AC31,AC36)=0,ISNUMBER(AC41)),"",IF(OR(AD31="M",AD36="M"),"M",IF(AND(AD31=AD36,OR(AD31="X",AD31="W",AD31="Z")), UPPER(AD31),"")))</f>
        <v/>
      </c>
      <c r="AE41" s="45"/>
      <c r="AF41" s="81" t="str">
        <f>IF(OR(AND(AF31="",AG31=""),AND(AF36="",AG36=""),AND(AG31="X",AG36="X"),OR(AG31="M",AG36="M")),"",SUM(AF31,AF36))</f>
        <v/>
      </c>
      <c r="AG41" s="44" t="str">
        <f>IF(AND(OR(AND(AG31="M",AG36="M"),AND(AG31="X",AG36="X")),SUM(AF31,AF36)=0,ISNUMBER(AF41)),"",IF(OR(AG31="M",AG36="M"),"M",IF(AND(AG31=AG36,OR(AG31="X",AG31="W",AG31="Z")), UPPER(AG31),"")))</f>
        <v/>
      </c>
      <c r="AH41" s="45"/>
      <c r="AI41" s="110"/>
      <c r="AY41" s="4"/>
      <c r="AZ41" s="4"/>
      <c r="BA41" s="4"/>
      <c r="BB41" s="4"/>
      <c r="BC41" s="4"/>
      <c r="BD41" s="4"/>
      <c r="BE41" s="4"/>
      <c r="BF41" s="4"/>
      <c r="BG41" s="4"/>
      <c r="BH41" s="4"/>
      <c r="BI41" s="4"/>
      <c r="BJ41" s="4"/>
      <c r="BK41" s="4"/>
      <c r="BL41" s="4"/>
      <c r="BM41" s="4"/>
    </row>
    <row r="42" spans="2:65" ht="21" customHeight="1" x14ac:dyDescent="0.25">
      <c r="B42" s="143"/>
      <c r="C42" s="149"/>
      <c r="D42" s="260"/>
      <c r="E42" s="262"/>
      <c r="F42" s="182" t="s">
        <v>491</v>
      </c>
      <c r="G42" s="181" t="s">
        <v>15</v>
      </c>
      <c r="H42" s="181" t="s">
        <v>11</v>
      </c>
      <c r="I42" s="181" t="s">
        <v>17</v>
      </c>
      <c r="J42" s="181" t="s">
        <v>11</v>
      </c>
      <c r="K42" s="181" t="s">
        <v>11</v>
      </c>
      <c r="L42" s="181" t="s">
        <v>11</v>
      </c>
      <c r="M42" s="181" t="s">
        <v>11</v>
      </c>
      <c r="N42" s="75" t="s">
        <v>23</v>
      </c>
      <c r="O42" s="75" t="s">
        <v>23</v>
      </c>
      <c r="P42" s="75" t="s">
        <v>23</v>
      </c>
      <c r="Q42" s="81" t="str">
        <f>IF(OR(AND(Q32="",R32=""),AND(Q37="",R37=""),AND(R32="X",R37="X"),OR(R32="M",R37="M")),"",SUM(Q32,Q37))</f>
        <v/>
      </c>
      <c r="R42" s="44" t="str">
        <f>IF(AND(AND(R32="X",R37="X"),SUM(Q32,Q37)=0,ISNUMBER(Q42)),"",IF(OR(R32="M",R37="M"),"M",IF(AND(R32=R37,OR(R32="X",R32="W",R32="Z")), UPPER(R32),"")))</f>
        <v/>
      </c>
      <c r="S42" s="45"/>
      <c r="T42" s="81" t="str">
        <f>IF(OR(AND(T32="",U32=""),AND(T37="",U37=""),AND(U32="X",U37="X"),OR(U32="M",U37="M")),"",SUM(T32,T37))</f>
        <v/>
      </c>
      <c r="U42" s="44" t="str">
        <f>IF(AND(AND(U32="X",U37="X"),SUM(T32,T37)=0,ISNUMBER(T42)),"",IF(OR(U32="M",U37="M"),"M",IF(AND(U32=U37,OR(U32="X",U32="W",U32="Z")), UPPER(U32),"")))</f>
        <v/>
      </c>
      <c r="V42" s="45"/>
      <c r="W42" s="81" t="str">
        <f>IF(OR(AND(W32="",X32=""),AND(W37="",X37=""),AND(X32="X",X37="X"),OR(X32="M",X37="M")),"",SUM(W32,W37))</f>
        <v/>
      </c>
      <c r="X42" s="44" t="str">
        <f>IF(AND(AND(X32="X",X37="X"),SUM(W32,W37)=0,ISNUMBER(W42)),"",IF(OR(X32="M",X37="M"),"M",IF(AND(X32=X37,OR(X32="X",X32="W",X32="Z")), UPPER(X32),"")))</f>
        <v/>
      </c>
      <c r="Y42" s="45"/>
      <c r="Z42" s="81" t="str">
        <f>IF(OR(AND(Z32="",AA32=""),AND(Z37="",AA37=""),AND(AA32="X",AA37="X"),OR(AA32="M",AA37="M")),"",SUM(Z32,Z37))</f>
        <v/>
      </c>
      <c r="AA42" s="44" t="str">
        <f>IF(AND(AND(AA32="X",AA37="X"),SUM(Z32,Z37)=0,ISNUMBER(Z42)),"",IF(OR(AA32="M",AA37="M"),"M",IF(AND(AA32=AA37,OR(AA32="X",AA32="W",AA32="Z")), UPPER(AA32),"")))</f>
        <v/>
      </c>
      <c r="AB42" s="45"/>
      <c r="AC42" s="81" t="str">
        <f>IF(OR(AND(AC32="",AD32=""),AND(AC37="",AD37=""),AND(AD32="X",AD37="X"),OR(AD32="M",AD37="M")),"",SUM(AC32,AC37))</f>
        <v/>
      </c>
      <c r="AD42" s="44" t="str">
        <f>IF(AND(AND(AD32="X",AD37="X"),SUM(AC32,AC37)=0,ISNUMBER(AC42)),"",IF(OR(AD32="M",AD37="M"),"M",IF(AND(AD32=AD37,OR(AD32="X",AD32="W",AD32="Z")), UPPER(AD32),"")))</f>
        <v/>
      </c>
      <c r="AE42" s="45"/>
      <c r="AF42" s="81" t="str">
        <f>IF(OR(AND(AF32="",AG32=""),AND(AF37="",AG37=""),AND(AG32="X",AG37="X"),OR(AG32="M",AG37="M")),"",SUM(AF32,AF37))</f>
        <v/>
      </c>
      <c r="AG42" s="44" t="str">
        <f>IF(AND(OR(AND(AG32="M",AG37="M"),AND(AG32="X",AG37="X")),SUM(AF32,AF37)=0,ISNUMBER(AF42)),"",IF(OR(AG32="M",AG37="M"),"M",IF(AND(AG32=AG37,OR(AG32="X",AG32="W",AG32="Z")), UPPER(AG32),"")))</f>
        <v/>
      </c>
      <c r="AH42" s="45"/>
      <c r="AI42" s="110"/>
      <c r="AY42" s="4"/>
      <c r="AZ42" s="4"/>
      <c r="BA42" s="4"/>
      <c r="BB42" s="4"/>
      <c r="BC42" s="4"/>
      <c r="BD42" s="4"/>
      <c r="BE42" s="4"/>
      <c r="BF42" s="4"/>
      <c r="BG42" s="4"/>
      <c r="BH42" s="4"/>
      <c r="BI42" s="4"/>
      <c r="BJ42" s="4"/>
      <c r="BK42" s="4"/>
      <c r="BL42" s="4"/>
      <c r="BM42" s="4"/>
    </row>
    <row r="43" spans="2:65" ht="21" customHeight="1" x14ac:dyDescent="0.25">
      <c r="B43" s="143"/>
      <c r="C43" s="149"/>
      <c r="D43" s="260"/>
      <c r="E43" s="262"/>
      <c r="F43" s="180" t="s">
        <v>492</v>
      </c>
      <c r="G43" s="181" t="s">
        <v>15</v>
      </c>
      <c r="H43" s="181" t="s">
        <v>11</v>
      </c>
      <c r="I43" s="181" t="s">
        <v>9</v>
      </c>
      <c r="J43" s="181" t="s">
        <v>11</v>
      </c>
      <c r="K43" s="181" t="s">
        <v>11</v>
      </c>
      <c r="L43" s="181" t="s">
        <v>11</v>
      </c>
      <c r="M43" s="181" t="s">
        <v>11</v>
      </c>
      <c r="N43" s="75" t="s">
        <v>23</v>
      </c>
      <c r="O43" s="75" t="s">
        <v>23</v>
      </c>
      <c r="P43" s="75" t="s">
        <v>23</v>
      </c>
      <c r="Q43" s="81" t="str">
        <f>IF(OR(AND(Q33="",R33=""),AND(Q38="",R38=""),AND(R33="X",R38="X"),OR(R33="M",R38="M")),"",SUM(Q33,Q38))</f>
        <v/>
      </c>
      <c r="R43" s="44" t="str">
        <f>IF(AND(AND(R33="X",R38="X"),SUM(Q33,Q38)=0,ISNUMBER(Q43)),"",IF(OR(R33="M",R38="M"),"M",IF(AND(R33=R38,OR(R33="X",R33="W",R33="Z")), UPPER(R33),"")))</f>
        <v/>
      </c>
      <c r="S43" s="45"/>
      <c r="T43" s="81" t="str">
        <f>IF(OR(AND(T33="",U33=""),AND(T38="",U38=""),AND(U33="X",U38="X"),OR(U33="M",U38="M")),"",SUM(T33,T38))</f>
        <v/>
      </c>
      <c r="U43" s="44" t="str">
        <f>IF(AND(AND(U33="X",U38="X"),SUM(T33,T38)=0,ISNUMBER(T43)),"",IF(OR(U33="M",U38="M"),"M",IF(AND(U33=U38,OR(U33="X",U33="W",U33="Z")), UPPER(U33),"")))</f>
        <v/>
      </c>
      <c r="V43" s="45"/>
      <c r="W43" s="81" t="str">
        <f>IF(OR(AND(W33="",X33=""),AND(W38="",X38=""),AND(X33="X",X38="X"),OR(X33="M",X38="M")),"",SUM(W33,W38))</f>
        <v/>
      </c>
      <c r="X43" s="44" t="str">
        <f>IF(AND(AND(X33="X",X38="X"),SUM(W33,W38)=0,ISNUMBER(W43)),"",IF(OR(X33="M",X38="M"),"M",IF(AND(X33=X38,OR(X33="X",X33="W",X33="Z")), UPPER(X33),"")))</f>
        <v/>
      </c>
      <c r="Y43" s="45"/>
      <c r="Z43" s="81" t="str">
        <f>IF(OR(AND(Z33="",AA33=""),AND(Z38="",AA38=""),AND(AA33="X",AA38="X"),OR(AA33="M",AA38="M")),"",SUM(Z33,Z38))</f>
        <v/>
      </c>
      <c r="AA43" s="44" t="str">
        <f>IF(AND(AND(AA33="X",AA38="X"),SUM(Z33,Z38)=0,ISNUMBER(Z43)),"",IF(OR(AA33="M",AA38="M"),"M",IF(AND(AA33=AA38,OR(AA33="X",AA33="W",AA33="Z")), UPPER(AA33),"")))</f>
        <v/>
      </c>
      <c r="AB43" s="45"/>
      <c r="AC43" s="81" t="str">
        <f>IF(OR(AND(AC33="",AD33=""),AND(AC38="",AD38=""),AND(AD33="X",AD38="X"),OR(AD33="M",AD38="M")),"",SUM(AC33,AC38))</f>
        <v/>
      </c>
      <c r="AD43" s="44" t="str">
        <f>IF(AND(AND(AD33="X",AD38="X"),SUM(AC33,AC38)=0,ISNUMBER(AC43)),"",IF(OR(AD33="M",AD38="M"),"M",IF(AND(AD33=AD38,OR(AD33="X",AD33="W",AD33="Z")), UPPER(AD33),"")))</f>
        <v/>
      </c>
      <c r="AE43" s="45"/>
      <c r="AF43" s="81" t="str">
        <f>IF(OR(AND(AF33="",AG33=""),AND(AF38="",AG38=""),AND(AG33="X",AG38="X"),OR(AG33="M",AG38="M")),"",SUM(AF33,AF38))</f>
        <v/>
      </c>
      <c r="AG43" s="44" t="str">
        <f>IF(AND(OR(AND(AG33="M",AG38="M"),AND(AG33="X",AG38="X")),SUM(AF33,AF38)=0,ISNUMBER(AF43)),"",IF(OR(AG33="M",AG38="M"),"M",IF(AND(AG33=AG38,OR(AG33="X",AG33="W",AG33="Z")), UPPER(AG33),"")))</f>
        <v/>
      </c>
      <c r="AH43" s="45"/>
      <c r="AI43" s="110"/>
      <c r="AY43" s="4"/>
      <c r="AZ43" s="4"/>
      <c r="BA43" s="4"/>
      <c r="BB43" s="4"/>
      <c r="BC43" s="4"/>
      <c r="BD43" s="4"/>
      <c r="BE43" s="4"/>
      <c r="BF43" s="4"/>
      <c r="BG43" s="4"/>
      <c r="BH43" s="4"/>
      <c r="BI43" s="4"/>
      <c r="BJ43" s="4"/>
      <c r="BK43" s="4"/>
      <c r="BL43" s="4"/>
      <c r="BM43" s="4"/>
    </row>
    <row r="44" spans="2:65" ht="21" customHeight="1" x14ac:dyDescent="0.25">
      <c r="B44" s="143"/>
      <c r="C44" s="149"/>
      <c r="D44" s="261"/>
      <c r="E44" s="262"/>
      <c r="F44" s="183" t="s">
        <v>493</v>
      </c>
      <c r="G44" s="181" t="s">
        <v>15</v>
      </c>
      <c r="H44" s="181" t="s">
        <v>11</v>
      </c>
      <c r="I44" s="181" t="s">
        <v>11</v>
      </c>
      <c r="J44" s="181" t="s">
        <v>11</v>
      </c>
      <c r="K44" s="181" t="s">
        <v>11</v>
      </c>
      <c r="L44" s="181" t="s">
        <v>11</v>
      </c>
      <c r="M44" s="181" t="s">
        <v>11</v>
      </c>
      <c r="N44" s="75" t="s">
        <v>23</v>
      </c>
      <c r="O44" s="75" t="s">
        <v>23</v>
      </c>
      <c r="P44" s="75" t="s">
        <v>23</v>
      </c>
      <c r="Q44" s="81" t="str">
        <f>IF(OR(AND(Q34="",R34=""),AND(Q39="",R39=""),AND(R34="X",R39="X"),OR(R34="M",R39="M")),"",SUM(Q34,Q39))</f>
        <v/>
      </c>
      <c r="R44" s="44" t="str">
        <f>IF(AND(AND(R34="X",R39="X"),SUM(Q34,Q39)=0,ISNUMBER(Q44)),"",IF(OR(R34="M",R39="M"),"M",IF(AND(R34=R39,OR(R34="X",R34="W",R34="Z")), UPPER(R34),"")))</f>
        <v/>
      </c>
      <c r="S44" s="45"/>
      <c r="T44" s="81" t="str">
        <f>IF(OR(AND(T34="",U34=""),AND(T39="",U39=""),AND(U34="X",U39="X"),OR(U34="M",U39="M")),"",SUM(T34,T39))</f>
        <v/>
      </c>
      <c r="U44" s="44" t="str">
        <f>IF(AND(AND(U34="X",U39="X"),SUM(T34,T39)=0,ISNUMBER(T44)),"",IF(OR(U34="M",U39="M"),"M",IF(AND(U34=U39,OR(U34="X",U34="W",U34="Z")), UPPER(U34),"")))</f>
        <v/>
      </c>
      <c r="V44" s="45"/>
      <c r="W44" s="81" t="str">
        <f>IF(OR(AND(W34="",X34=""),AND(W39="",X39=""),AND(X34="X",X39="X"),OR(X34="M",X39="M")),"",SUM(W34,W39))</f>
        <v/>
      </c>
      <c r="X44" s="44" t="str">
        <f>IF(AND(AND(X34="X",X39="X"),SUM(W34,W39)=0,ISNUMBER(W44)),"",IF(OR(X34="M",X39="M"),"M",IF(AND(X34=X39,OR(X34="X",X34="W",X34="Z")), UPPER(X34),"")))</f>
        <v/>
      </c>
      <c r="Y44" s="45"/>
      <c r="Z44" s="81" t="str">
        <f>IF(OR(AND(Z34="",AA34=""),AND(Z39="",AA39=""),AND(AA34="X",AA39="X"),OR(AA34="M",AA39="M")),"",SUM(Z34,Z39))</f>
        <v/>
      </c>
      <c r="AA44" s="44" t="str">
        <f>IF(AND(AND(AA34="X",AA39="X"),SUM(Z34,Z39)=0,ISNUMBER(Z44)),"",IF(OR(AA34="M",AA39="M"),"M",IF(AND(AA34=AA39,OR(AA34="X",AA34="W",AA34="Z")), UPPER(AA34),"")))</f>
        <v/>
      </c>
      <c r="AB44" s="45"/>
      <c r="AC44" s="81" t="str">
        <f>IF(OR(AND(AC34="",AD34=""),AND(AC39="",AD39=""),AND(AD34="X",AD39="X"),OR(AD34="M",AD39="M")),"",SUM(AC34,AC39))</f>
        <v/>
      </c>
      <c r="AD44" s="44" t="str">
        <f>IF(AND(AND(AD34="X",AD39="X"),SUM(AC34,AC39)=0,ISNUMBER(AC44)),"",IF(OR(AD34="M",AD39="M"),"M",IF(AND(AD34=AD39,OR(AD34="X",AD34="W",AD34="Z")), UPPER(AD34),"")))</f>
        <v/>
      </c>
      <c r="AE44" s="45"/>
      <c r="AF44" s="81" t="str">
        <f>IF(OR(AND(AF34="",AG34=""),AND(AF39="",AG39=""),AND(AG34="X",AG39="X"),OR(AG34="M",AG39="M")),"",SUM(AF34,AF39))</f>
        <v/>
      </c>
      <c r="AG44" s="44" t="str">
        <f>IF(AND(OR(AND(AG34="M",AG39="M"),AND(AG34="X",AG39="X")),SUM(AF34,AF39)=0,ISNUMBER(AF44)),"",IF(OR(AG34="M",AG39="M"),"M",IF(AND(AG34=AG39,OR(AG34="X",AG34="W",AG34="Z")), UPPER(AG34),"")))</f>
        <v/>
      </c>
      <c r="AH44" s="45"/>
      <c r="AI44" s="110"/>
      <c r="AY44" s="4"/>
      <c r="AZ44" s="4"/>
      <c r="BA44" s="4"/>
      <c r="BB44" s="4"/>
      <c r="BC44" s="4"/>
      <c r="BD44" s="4"/>
      <c r="BE44" s="4"/>
      <c r="BF44" s="4"/>
      <c r="BG44" s="4"/>
      <c r="BH44" s="4"/>
      <c r="BI44" s="4"/>
      <c r="BJ44" s="4"/>
      <c r="BK44" s="4"/>
      <c r="BL44" s="4"/>
      <c r="BM44" s="4"/>
    </row>
    <row r="45" spans="2:65" ht="21" customHeight="1" x14ac:dyDescent="0.25">
      <c r="C45" s="110"/>
      <c r="D45" s="110"/>
      <c r="E45" s="110"/>
      <c r="F45" s="110"/>
      <c r="G45" s="186"/>
      <c r="H45" s="186"/>
      <c r="I45" s="186"/>
      <c r="J45" s="186"/>
      <c r="K45" s="186"/>
      <c r="L45" s="186"/>
      <c r="M45" s="186"/>
      <c r="N45" s="186"/>
      <c r="O45" s="186"/>
      <c r="P45" s="186"/>
      <c r="Q45" s="110"/>
      <c r="R45" s="110"/>
      <c r="S45" s="110"/>
      <c r="T45" s="110"/>
      <c r="U45" s="110"/>
      <c r="V45" s="110"/>
      <c r="W45" s="110"/>
      <c r="X45" s="110"/>
      <c r="Y45" s="110"/>
      <c r="Z45" s="110"/>
      <c r="AA45" s="110"/>
      <c r="AB45" s="110"/>
      <c r="AC45" s="110"/>
      <c r="AD45" s="110"/>
      <c r="AE45" s="110"/>
      <c r="AF45" s="110"/>
      <c r="AG45" s="110"/>
      <c r="AH45" s="110"/>
      <c r="AI45" s="110"/>
    </row>
    <row r="46" spans="2:65" hidden="1" x14ac:dyDescent="0.25">
      <c r="G46" s="143"/>
      <c r="H46" s="143"/>
      <c r="I46" s="143"/>
      <c r="J46" s="143"/>
      <c r="K46" s="143"/>
      <c r="L46" s="143"/>
      <c r="M46" s="143"/>
      <c r="N46" s="143"/>
      <c r="O46" s="143"/>
      <c r="P46" s="143"/>
    </row>
    <row r="47" spans="2:65" hidden="1" x14ac:dyDescent="0.25">
      <c r="G47" s="143"/>
      <c r="H47" s="143"/>
      <c r="I47" s="143"/>
      <c r="J47" s="143"/>
      <c r="K47" s="143"/>
      <c r="L47" s="143"/>
      <c r="M47" s="143"/>
      <c r="N47" s="143"/>
      <c r="O47" s="143"/>
      <c r="P47" s="143"/>
    </row>
    <row r="48" spans="2:65"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sheetData>
  <sheetProtection algorithmName="SHA-512" hashValue="Xqmsq/T0ipZsEQJ7Ktn90XqORMLXBP/+9EcWIsHlEx1viNUlBcc9oPmEAcjwXUAZBZ5xVZ8mCVggwIgJ3VPMMg==" saltValue="Wf9gz+Qm4mjuKii+J2tEww==" spinCount="100000" sheet="1" objects="1" scenarios="1" formatCells="0" formatColumns="0" formatRows="0" sort="0" autoFilter="0"/>
  <customSheetViews>
    <customSheetView guid="{AABB0023-C9D0-4D2D-A785-9541A15F04D9}" showGridLines="0" fitToPage="1" hiddenRows="1" hiddenColumns="1" topLeftCell="C1">
      <pane ySplit="12" topLeftCell="A14" activePane="bottomLeft" state="frozen"/>
      <selection pane="bottomLeft" activeCell="D3" sqref="D3"/>
      <pageMargins left="0.23622047244094491" right="0.23622047244094491" top="0.74803149606299213" bottom="0.74803149606299213" header="0.31496062992125984" footer="0.31496062992125984"/>
      <printOptions horizontalCentered="1"/>
      <pageSetup paperSize="9" scale="63" orientation="landscape" horizontalDpi="1200" verticalDpi="1200" r:id="rId1"/>
      <headerFooter>
        <oddFooter>&amp;C&amp;P&amp;R&amp;F</oddFooter>
      </headerFooter>
    </customSheetView>
    <customSheetView guid="{6A178A3F-7933-461E-AA9A-C2F3F364B75A}" showGridLines="0" fitToPage="1" hiddenRows="1" hiddenColumns="1" topLeftCell="C1">
      <pane ySplit="12" topLeftCell="A14" activePane="bottomLeft" state="frozen"/>
      <selection pane="bottomLeft" activeCell="C14" sqref="C14"/>
      <pageMargins left="0.23622047244094491" right="0.23622047244094491" top="0.74803149606299213" bottom="0.74803149606299213" header="0.31496062992125984" footer="0.31496062992125984"/>
      <printOptions horizontalCentered="1"/>
      <pageSetup paperSize="9" scale="63" orientation="landscape" horizontalDpi="1200" verticalDpi="1200" r:id="rId2"/>
      <headerFooter>
        <oddFooter>&amp;C&amp;P&amp;R&amp;F</oddFooter>
      </headerFooter>
    </customSheetView>
    <customSheetView guid="{A1C9D97C-046E-419A-93B9-3F9A91674148}" showGridLines="0" fitToPage="1" hiddenRows="1" hiddenColumns="1" topLeftCell="C1">
      <pane ySplit="12" topLeftCell="A14" activePane="bottomLeft" state="frozen"/>
      <selection pane="bottomLeft" activeCell="E4" sqref="E4"/>
      <pageMargins left="0.23622047244094491" right="0.23622047244094491" top="0.74803149606299213" bottom="0.74803149606299213" header="0.31496062992125984" footer="0.31496062992125984"/>
      <printOptions horizontalCentered="1"/>
      <pageSetup paperSize="9" scale="63" orientation="landscape" horizontalDpi="1200" verticalDpi="1200" r:id="rId3"/>
      <headerFooter>
        <oddFooter>&amp;C&amp;P&amp;R&amp;F</oddFooter>
      </headerFooter>
    </customSheetView>
    <customSheetView guid="{CAE2CA56-DE83-43E4-9AD9-03049E65F6EF}" showGridLines="0" fitToPage="1" hiddenRows="1" hiddenColumns="1" topLeftCell="C1">
      <pane ySplit="12" topLeftCell="A14" activePane="bottomLeft" state="frozen"/>
      <selection pane="bottomLeft" activeCell="C14" sqref="C14"/>
      <pageMargins left="0.23622047244094491" right="0.23622047244094491" top="0.74803149606299213" bottom="0.74803149606299213" header="0.31496062992125984" footer="0.31496062992125984"/>
      <printOptions horizontalCentered="1"/>
      <pageSetup paperSize="9" scale="63" orientation="landscape" horizontalDpi="1200" verticalDpi="1200" r:id="rId4"/>
      <headerFooter>
        <oddFooter>&amp;C&amp;P&amp;R&amp;F</oddFooter>
      </headerFooter>
    </customSheetView>
  </customSheetViews>
  <mergeCells count="18">
    <mergeCell ref="E40:E44"/>
    <mergeCell ref="E24:E28"/>
    <mergeCell ref="D14:D28"/>
    <mergeCell ref="D30:D44"/>
    <mergeCell ref="E30:E34"/>
    <mergeCell ref="E35:E39"/>
    <mergeCell ref="E14:E18"/>
    <mergeCell ref="E19:E23"/>
    <mergeCell ref="Q7:S7"/>
    <mergeCell ref="T7:V7"/>
    <mergeCell ref="W7:Y7"/>
    <mergeCell ref="D6:D7"/>
    <mergeCell ref="E6:E7"/>
    <mergeCell ref="F6:F7"/>
    <mergeCell ref="Q6:AH6"/>
    <mergeCell ref="Z7:AB7"/>
    <mergeCell ref="AF7:AH7"/>
    <mergeCell ref="AC7:AE7"/>
  </mergeCells>
  <conditionalFormatting sqref="Q14:Q28 Q30:Q44 T14:T28 T30:T44 W14:W28 W30:W44 Z14:Z28 Z30:Z44 AC14:AC28 AC30:AC44 AF14:AF28 AF30:AF44">
    <cfRule type="expression" dxfId="231" priority="3">
      <formula xml:space="preserve"> OR(AND(Q14=0,Q14&lt;&gt;"",R14&lt;&gt;"Z",R14&lt;&gt;""),AND(Q14&gt;0,Q14&lt;&gt;"",R14&lt;&gt;"W",R14&lt;&gt;""),AND(Q14="", R14="W"))</formula>
    </cfRule>
  </conditionalFormatting>
  <conditionalFormatting sqref="R14:R28 R30:R44 U14:U28 U30:U44 X14:X28 X30:X44 AA14:AA28 AA30:AA44 AD14:AD28 AD30:AD44 AG14:AG28 AG30:AG44">
    <cfRule type="expression" dxfId="230" priority="2">
      <formula xml:space="preserve"> OR(AND(Q14=0,Q14&lt;&gt;"",R14&lt;&gt;"Z",R14&lt;&gt;""),AND(Q14&gt;0,Q14&lt;&gt;"",R14&lt;&gt;"W",R14&lt;&gt;""),AND(Q14="", R14="W"))</formula>
    </cfRule>
  </conditionalFormatting>
  <conditionalFormatting sqref="S14:S28 S30:S44 V14:V28 V30:V44 Y14:Y28 Y30:Y44 AB14:AB28 AB30:AB44 AE14:AE28 AE30:AE44 AH14:AH28 AH30:AH44">
    <cfRule type="expression" dxfId="229" priority="1">
      <formula xml:space="preserve"> AND(OR(R14="X",R14="W"),S14="")</formula>
    </cfRule>
  </conditionalFormatting>
  <conditionalFormatting sqref="AF18 AF23 Q18 T18 W18 Z18 AC18 Q23 T23 W23 Z23 AC23 AF34 AF39 Q34 T34 W34 Z34 AC34 Q39 T39 W39 Z39 AC39">
    <cfRule type="expression" dxfId="228" priority="5">
      <formula>OR(COUNTIF(R14:R17,"M")=4, COUNTIF(R14:R17,"X")=4)</formula>
    </cfRule>
    <cfRule type="expression" dxfId="227" priority="7">
      <formula>IF(OR(SUMPRODUCT(--(Q14:Q17=""),--(R14:R17=""))&gt;0,COUNTIF(R14:R17,"M")&gt;0, COUNTIF(R14:R17,"X")=4),"",SUM(Q14:Q17)) &lt;&gt; Q18</formula>
    </cfRule>
  </conditionalFormatting>
  <conditionalFormatting sqref="R18 U18 X18 AA18 AD18 R23 U23 X23 AA23 AD23 R34 U34 X34 AA34 AD34 R39 U39 X39 AA39 AD39">
    <cfRule type="expression" dxfId="226" priority="9">
      <formula>OR(COUNTIF(R14:R17,"M")=4, COUNTIF(R14:R17,"X")=4)</formula>
    </cfRule>
    <cfRule type="expression" dxfId="225" priority="11">
      <formula>IF(AND(COUNTIF(R14:R17,"X")=4,SUM(Q14:Q17)=0,ISNUMBER(Q18)),"",IF(COUNTIF(R14:R17,"M")&gt;0,"M", IF(AND(COUNTIF(R14:R17,R14)=4,OR(R14="X",R14="W",R14="Z")),UPPER(R14),""))) &lt;&gt; R18</formula>
    </cfRule>
  </conditionalFormatting>
  <conditionalFormatting sqref="AF24:AF28 Q24:Q28 T24:T28 W24:W28 Z24:Z28 AC24:AC28 AF40:AF44 Q40:Q44 T40:T44 W40:W44 Z40:Z44 AC40:AC44">
    <cfRule type="expression" dxfId="224" priority="13">
      <formula>OR(AND(R14="X",R19="X"),AND(R14="M",R19="M"))</formula>
    </cfRule>
    <cfRule type="expression" dxfId="223" priority="15">
      <formula>IF(OR(AND(Q14="",R14=""),AND(Q19="",R19=""),AND(R14="X",R19="X"),OR(R14="M",R19="M")),"",SUM(Q14,Q19)) &lt;&gt; Q24</formula>
    </cfRule>
  </conditionalFormatting>
  <conditionalFormatting sqref="R24:R28 U24:U28 X24:X28 AA24:AA28 AD24:AD28 R40:R44 U40:U44 X40:X44 AA40:AA44 AD40:AD44">
    <cfRule type="expression" dxfId="222" priority="17">
      <formula>OR(AND(R14="X",R19="X"),AND(R14="M",R19="M"))</formula>
    </cfRule>
    <cfRule type="expression" dxfId="221" priority="19">
      <formula>IF(AND(AND(R14="X",R19="X"),SUM(Q14,Q19)=0,ISNUMBER(Q24)),"",IF(OR(R14="M",R19="M"),"M",IF(AND(R14=R19,OR(R14="X",R14="W",R14="Z")), UPPER(R14),""))) &lt;&gt; R24</formula>
    </cfRule>
  </conditionalFormatting>
  <conditionalFormatting sqref="AF14:AF17 AF19:AF22 AF30:AF33 AF35:AF38">
    <cfRule type="expression" dxfId="220" priority="21">
      <formula>OR(AND(R14="X",U14="X",X14="X",AA14="X",AD14="X"),AND(R14="M", U14="M",X14="M", AA14="M", AD14="M"))</formula>
    </cfRule>
  </conditionalFormatting>
  <conditionalFormatting sqref="AF14:AF17 AF19:AF22 AF30:AF33 AF35:AF38">
    <cfRule type="expression" dxfId="219" priority="23">
      <formula>IF(OR(EXACT(Q14,R14),EXACT(T14,U14),EXACT(W14,X14),EXACT(Z14,AA14),EXACT(AC14,AD14),AND(R14="X",U14="X",X14="X",AA14="X",AD14="X"),OR(R14="M", U14="M",X14="M", AA14="M", AD14="M")),"",SUM(Q14,T14,W14,Z14,AC14)) &lt;&gt; AF14</formula>
    </cfRule>
  </conditionalFormatting>
  <conditionalFormatting sqref="AG14:AG17 AG19:AG22 AG30:AG33 AG35:AG38">
    <cfRule type="expression" dxfId="218" priority="25">
      <formula>OR(AND(R14="X",U14="X",X14="X",AA14="X",AD14="X"),AND(R14="M", U14="M",X14="M", AA14="M", AD14="M"))</formula>
    </cfRule>
  </conditionalFormatting>
  <conditionalFormatting sqref="AG14:AG17 AG19:AG22 AG30:AG33 AG35:AG38">
    <cfRule type="expression" dxfId="217" priority="27">
      <formula xml:space="preserve"> IF(AND(AND(R14="X",U14="X",X14="X",AA14="X",AD14="X"),SUM(Q14,T14,W14,Z14,AC14)=0,ISNUMBER(AF14)),"",IF(OR(R14="M",U14="M",X14="M",AA14="M",AD14="M"),"M",IF(AND(R14=U14,R14=X14,R14=AA14,R14=AD14,OR(R14="X",R14="W",R14="Z")),UPPER(R14),""))) &lt;&gt; AG14</formula>
    </cfRule>
  </conditionalFormatting>
  <conditionalFormatting sqref="AG18 AG23 AG34 AG39">
    <cfRule type="expression" dxfId="216" priority="29">
      <formula>OR(COUNTIF(AG14:AG17,"M")=4, COUNTIF(AG14:AG17,"X")=4)</formula>
    </cfRule>
  </conditionalFormatting>
  <conditionalFormatting sqref="AG18 AG23 AG34 AG39">
    <cfRule type="expression" dxfId="215" priority="31">
      <formula>IF(AND(COUNTIF(AG14:AG17,"M")=18,SUM(AF14:AF17)=0,ISNUMBER(AF18)),"",IF(COUNTIF(AG14:AG17,"M")&gt;0,"M", IF(AND(COUNTIF(AG14:AG17,AG14)=4,OR(AG14="X",AG14="W",AG14="Z")),UPPER(AG14),""))) &lt;&gt; AG18</formula>
    </cfRule>
  </conditionalFormatting>
  <conditionalFormatting sqref="AG24:AG28 AG40:AG44">
    <cfRule type="expression" dxfId="214" priority="33">
      <formula>OR(AND(AG14="X",AG19="X"),AND(AG14="M",AG19="M"))</formula>
    </cfRule>
  </conditionalFormatting>
  <conditionalFormatting sqref="AG24:AG28 AG40:AG44">
    <cfRule type="expression" dxfId="213" priority="35">
      <formula>IF(AND(OR(AND(AG14="M",AG19="M"),AND(AG14="X",AG19="X")),SUM(AF14,AF19)=0,ISNUMBER(AF24)),"",IF(OR(AG14="M",AG19="M"),"M",IF(AND(AG14=AG19,OR(AG14="X",AG14="W",AG14="Z")), UPPER(AG14),""))) &lt;&gt; AG24</formula>
    </cfRule>
  </conditionalFormatting>
  <dataValidations count="5">
    <dataValidation allowBlank="1" showInputMessage="1" showErrorMessage="1" sqref="Q29:AH29 A10:B1048576 A1:B8 P1:AH7 Q8:AH13 P8:P1048576 AI1:XFD1048576 Q45:AH1048576 G1:O1048576 F1:F6 C1:C1048576 D8:F1048576 E1:E3 D1:D5 D6:E6 E5"/>
    <dataValidation type="decimal" operator="greaterThanOrEqual" allowBlank="1" showInputMessage="1" showErrorMessage="1" errorTitle="Entrée non valide" error="Veuillez entrer une valeur numérique" sqref="Q14:Q28 T14:T28 W14:W28 Z14:Z28 AC14:AC28 AF14:AF28 Q30:Q44 T30:T44 W30:W44 Z30:Z44 AC30:AC44 AF30:AF44">
      <formula1>0</formula1>
    </dataValidation>
    <dataValidation type="list" allowBlank="1" showDropDown="1" showInputMessage="1" showErrorMessage="1" errorTitle="Entrée non valide" error="Veuillez entrer l'un des codes suivants (majuscules seulement) :_x000a_M - Manquant_x000a_W - Inclut des données d'une autre catégorie_x000a_X - Données incluses dans une autre catégorie_x000a_Z - Ne s'applique pas" sqref="R14:R28 U14:U28 X14:X28 AA14:AA28 AD14:AD28 AG14:AG28 R30:R44 U30:U44 X30:X44 AA30:AA44 AD30:AD44 AG30:AG44">
      <formula1>"Z,M,X,W"</formula1>
    </dataValidation>
    <dataValidation type="textLength" allowBlank="1" showInputMessage="1" showErrorMessage="1" errorTitle="Entrée non valide" error="La longueur du texte devrait être comprise entre 2 et 500 caractères" sqref="S14:S28 V14:V28 Y14:Y28 AB14:AB28 AE14:AE28 AH14:AH28 S30:S44 V30:V44 Y30:Y44 AB30:AB44 AE30:AE44 AH30:AH44">
      <formula1>2</formula1>
      <formula2>500</formula2>
    </dataValidation>
    <dataValidation type="list" allowBlank="1" showInputMessage="1" showErrorMessage="1" sqref="E4">
      <formula1>"2018,2017,2016,2015,2014, 2013, 2012, 2011, 2010, 2009, 2008, 2007, 2006, 2005"</formula1>
    </dataValidation>
  </dataValidations>
  <printOptions horizontalCentered="1"/>
  <pageMargins left="0.23622047244094491" right="0.23622047244094491" top="0.74803149606299213" bottom="0.74803149606299213" header="0.31496062992125984" footer="0.31496062992125984"/>
  <pageSetup paperSize="9" scale="63" orientation="landscape" horizontalDpi="1200" verticalDpi="1200" r:id="rId5"/>
  <headerFooter>
    <oddFooter>&amp;C&amp;P&amp;R&amp;F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68"/>
  <sheetViews>
    <sheetView showGridLines="0" topLeftCell="C1" zoomScaleNormal="100" zoomScalePageLayoutView="85" workbookViewId="0">
      <pane ySplit="13" topLeftCell="A14" activePane="bottomLeft" state="frozen"/>
      <selection activeCell="B2" sqref="B2:N2"/>
      <selection pane="bottomLeft" activeCell="C1" sqref="C1"/>
    </sheetView>
  </sheetViews>
  <sheetFormatPr defaultColWidth="16" defaultRowHeight="15" x14ac:dyDescent="0.25"/>
  <cols>
    <col min="1" max="1" width="15" style="143" hidden="1" customWidth="1"/>
    <col min="2" max="2" width="6.140625" style="185" hidden="1" customWidth="1"/>
    <col min="3" max="3" width="5.7109375" style="143" customWidth="1"/>
    <col min="4" max="4" width="21.85546875" style="143" customWidth="1"/>
    <col min="5" max="5" width="16" style="143"/>
    <col min="6" max="6" width="63" style="193" customWidth="1"/>
    <col min="7" max="7" width="4.140625" style="187" hidden="1" customWidth="1"/>
    <col min="8" max="8" width="3.28515625" style="187" hidden="1" customWidth="1"/>
    <col min="9" max="9" width="9.5703125" style="187" hidden="1" customWidth="1"/>
    <col min="10" max="10" width="11" style="187" hidden="1" customWidth="1"/>
    <col min="11" max="11" width="13.140625" style="187" hidden="1" customWidth="1"/>
    <col min="12" max="12" width="3.5703125" style="187" hidden="1" customWidth="1"/>
    <col min="13" max="13" width="7.5703125" style="187" hidden="1" customWidth="1"/>
    <col min="14" max="14" width="7.7109375" style="187" hidden="1" customWidth="1"/>
    <col min="15" max="15" width="6.5703125" style="187" hidden="1" customWidth="1"/>
    <col min="16" max="16" width="9.7109375" style="187" hidden="1" customWidth="1"/>
    <col min="17" max="17" width="12.7109375" style="143" customWidth="1"/>
    <col min="18" max="18" width="2.7109375" style="143" customWidth="1"/>
    <col min="19" max="19" width="5.7109375" style="143" customWidth="1"/>
    <col min="20" max="20" width="12.7109375" style="143" customWidth="1"/>
    <col min="21" max="21" width="2.7109375" style="143" customWidth="1"/>
    <col min="22" max="22" width="5.7109375" style="143" customWidth="1"/>
    <col min="23" max="23" width="12.7109375" style="143" customWidth="1"/>
    <col min="24" max="24" width="2.7109375" style="143" customWidth="1"/>
    <col min="25" max="25" width="5.7109375" style="143" customWidth="1"/>
    <col min="26" max="26" width="12.7109375" style="143" customWidth="1"/>
    <col min="27" max="27" width="2.7109375" style="143" customWidth="1"/>
    <col min="28" max="28" width="5.7109375" style="143" customWidth="1"/>
    <col min="29" max="29" width="12.7109375" style="143" customWidth="1"/>
    <col min="30" max="30" width="2.7109375" style="143" customWidth="1"/>
    <col min="31" max="31" width="5.7109375" style="143" customWidth="1"/>
    <col min="32" max="32" width="12.7109375" style="143" customWidth="1"/>
    <col min="33" max="33" width="2.7109375" style="143" customWidth="1"/>
    <col min="34" max="35" width="5.7109375" style="143" customWidth="1"/>
    <col min="36" max="52" width="16" style="143" hidden="1" customWidth="1"/>
    <col min="53" max="16384" width="16" style="143"/>
  </cols>
  <sheetData>
    <row r="1" spans="1:65" ht="35.1" customHeight="1" x14ac:dyDescent="0.25">
      <c r="A1" s="138" t="s">
        <v>348</v>
      </c>
      <c r="B1" s="139" t="s">
        <v>44</v>
      </c>
      <c r="C1" s="110"/>
      <c r="D1" s="140" t="s">
        <v>481</v>
      </c>
      <c r="E1" s="141"/>
      <c r="F1" s="191"/>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10"/>
      <c r="AY1" s="4"/>
      <c r="AZ1" s="4"/>
      <c r="BA1" s="4"/>
      <c r="BB1" s="4"/>
      <c r="BC1" s="4"/>
      <c r="BD1" s="4"/>
      <c r="BE1" s="4"/>
      <c r="BF1" s="4"/>
      <c r="BG1" s="4"/>
      <c r="BH1" s="4"/>
      <c r="BI1" s="4"/>
      <c r="BJ1" s="4"/>
      <c r="BK1" s="4"/>
      <c r="BL1" s="4"/>
      <c r="BM1" s="4"/>
    </row>
    <row r="2" spans="1:65" ht="9" customHeight="1" x14ac:dyDescent="0.25">
      <c r="A2" s="138" t="s">
        <v>361</v>
      </c>
      <c r="B2" s="139" t="str">
        <f>VAL_R1!B2</f>
        <v>_X</v>
      </c>
      <c r="C2" s="110"/>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10"/>
      <c r="AY2" s="4"/>
      <c r="AZ2" s="4"/>
      <c r="BA2" s="4"/>
      <c r="BB2" s="4"/>
      <c r="BC2" s="4"/>
      <c r="BD2" s="4"/>
      <c r="BE2" s="4"/>
      <c r="BF2" s="4"/>
      <c r="BG2" s="4"/>
      <c r="BH2" s="4"/>
      <c r="BI2" s="4"/>
      <c r="BJ2" s="4"/>
      <c r="BK2" s="4"/>
      <c r="BL2" s="4"/>
      <c r="BM2" s="4"/>
    </row>
    <row r="3" spans="1:65" ht="21" x14ac:dyDescent="0.25">
      <c r="A3" s="138" t="s">
        <v>362</v>
      </c>
      <c r="B3" s="139" t="s">
        <v>23</v>
      </c>
      <c r="C3" s="110"/>
      <c r="D3" s="146" t="s">
        <v>502</v>
      </c>
      <c r="E3" s="144"/>
      <c r="F3" s="144"/>
      <c r="G3" s="144"/>
      <c r="H3" s="144"/>
      <c r="I3" s="144"/>
      <c r="J3" s="144"/>
      <c r="K3" s="144"/>
      <c r="L3" s="144"/>
      <c r="M3" s="144"/>
      <c r="N3" s="144"/>
      <c r="O3" s="144"/>
      <c r="P3" s="144"/>
      <c r="Q3" s="144"/>
      <c r="R3" s="144"/>
      <c r="S3" s="144"/>
      <c r="T3" s="144"/>
      <c r="U3" s="144"/>
      <c r="V3" s="144"/>
      <c r="W3" s="144"/>
      <c r="X3" s="144"/>
      <c r="Y3" s="110"/>
      <c r="Z3" s="110"/>
      <c r="AA3" s="110"/>
      <c r="AB3" s="110"/>
      <c r="AC3" s="110"/>
      <c r="AD3" s="110"/>
      <c r="AE3" s="110"/>
      <c r="AF3" s="110"/>
      <c r="AG3" s="110"/>
      <c r="AH3" s="110"/>
      <c r="AI3" s="110"/>
      <c r="AY3" s="4"/>
      <c r="AZ3" s="4"/>
      <c r="BA3" s="4"/>
      <c r="BB3" s="4"/>
      <c r="BC3" s="4"/>
      <c r="BD3" s="4"/>
      <c r="BE3" s="4"/>
      <c r="BF3" s="4"/>
      <c r="BG3" s="4"/>
      <c r="BH3" s="4"/>
      <c r="BI3" s="4"/>
      <c r="BJ3" s="4"/>
      <c r="BK3" s="4"/>
      <c r="BL3" s="4"/>
      <c r="BM3" s="4"/>
    </row>
    <row r="4" spans="1:65" ht="15" customHeight="1" x14ac:dyDescent="0.25">
      <c r="A4" s="138" t="s">
        <v>363</v>
      </c>
      <c r="B4" s="139" t="s">
        <v>23</v>
      </c>
      <c r="C4" s="110"/>
      <c r="D4" s="147" t="s">
        <v>483</v>
      </c>
      <c r="E4" s="216">
        <v>2017</v>
      </c>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10"/>
      <c r="AY4" s="4"/>
      <c r="AZ4" s="4"/>
      <c r="BA4" s="4"/>
      <c r="BB4" s="4"/>
      <c r="BC4" s="4"/>
      <c r="BD4" s="4"/>
      <c r="BE4" s="4"/>
      <c r="BF4" s="4"/>
      <c r="BG4" s="4"/>
      <c r="BH4" s="4"/>
      <c r="BI4" s="4"/>
      <c r="BJ4" s="4"/>
      <c r="BK4" s="4"/>
      <c r="BL4" s="4"/>
      <c r="BM4" s="4"/>
    </row>
    <row r="5" spans="1:65" ht="15" customHeight="1" x14ac:dyDescent="0.25">
      <c r="A5" s="138" t="s">
        <v>364</v>
      </c>
      <c r="B5" s="139" t="s">
        <v>11</v>
      </c>
      <c r="C5" s="110"/>
      <c r="D5" s="148"/>
      <c r="E5" s="148"/>
      <c r="F5" s="148"/>
      <c r="G5" s="148"/>
      <c r="H5" s="148"/>
      <c r="I5" s="148"/>
      <c r="J5" s="148"/>
      <c r="K5" s="148"/>
      <c r="L5" s="148"/>
      <c r="M5" s="148"/>
      <c r="N5" s="148"/>
      <c r="O5" s="148"/>
      <c r="P5" s="148"/>
      <c r="Q5" s="148"/>
      <c r="R5" s="148"/>
      <c r="S5" s="148"/>
      <c r="T5" s="148"/>
      <c r="U5" s="188"/>
      <c r="V5" s="188"/>
      <c r="W5" s="188"/>
      <c r="X5" s="188"/>
      <c r="Y5" s="188"/>
      <c r="Z5" s="188"/>
      <c r="AA5" s="188"/>
      <c r="AB5" s="188"/>
      <c r="AC5" s="188"/>
      <c r="AD5" s="188"/>
      <c r="AE5" s="188"/>
      <c r="AF5" s="188"/>
      <c r="AG5" s="188"/>
      <c r="AH5" s="188"/>
      <c r="AI5" s="110"/>
      <c r="AY5" s="4"/>
      <c r="AZ5" s="4"/>
      <c r="BA5" s="4"/>
      <c r="BB5" s="4"/>
      <c r="BC5" s="4"/>
      <c r="BD5" s="4"/>
      <c r="BE5" s="4"/>
      <c r="BF5" s="4"/>
      <c r="BG5" s="4"/>
      <c r="BH5" s="4"/>
      <c r="BI5" s="4"/>
      <c r="BJ5" s="4"/>
      <c r="BK5" s="4"/>
      <c r="BL5" s="4"/>
      <c r="BM5" s="4"/>
    </row>
    <row r="6" spans="1:65" ht="21" customHeight="1" x14ac:dyDescent="0.25">
      <c r="A6" s="138" t="s">
        <v>365</v>
      </c>
      <c r="B6" s="139" t="s">
        <v>23</v>
      </c>
      <c r="C6" s="149"/>
      <c r="D6" s="265" t="s">
        <v>484</v>
      </c>
      <c r="E6" s="265" t="s">
        <v>485</v>
      </c>
      <c r="F6" s="265" t="s">
        <v>402</v>
      </c>
      <c r="G6" s="148"/>
      <c r="H6" s="148"/>
      <c r="I6" s="148"/>
      <c r="J6" s="148"/>
      <c r="K6" s="148"/>
      <c r="L6" s="148"/>
      <c r="M6" s="148"/>
      <c r="N6" s="148"/>
      <c r="O6" s="148"/>
      <c r="P6" s="148"/>
      <c r="Q6" s="263" t="s">
        <v>497</v>
      </c>
      <c r="R6" s="264"/>
      <c r="S6" s="264"/>
      <c r="T6" s="264"/>
      <c r="U6" s="264"/>
      <c r="V6" s="264"/>
      <c r="W6" s="264"/>
      <c r="X6" s="264"/>
      <c r="Y6" s="264"/>
      <c r="Z6" s="264"/>
      <c r="AA6" s="264"/>
      <c r="AB6" s="264"/>
      <c r="AC6" s="264"/>
      <c r="AD6" s="264"/>
      <c r="AE6" s="264"/>
      <c r="AF6" s="264"/>
      <c r="AG6" s="264"/>
      <c r="AH6" s="262"/>
      <c r="AI6" s="110"/>
      <c r="AY6" s="4"/>
      <c r="AZ6" s="4"/>
      <c r="BA6" s="4"/>
      <c r="BB6" s="4"/>
      <c r="BC6" s="4"/>
      <c r="BD6" s="4"/>
      <c r="BE6" s="4"/>
      <c r="BF6" s="4"/>
      <c r="BG6" s="4"/>
      <c r="BH6" s="4"/>
      <c r="BI6" s="4"/>
      <c r="BJ6" s="4"/>
      <c r="BK6" s="4"/>
      <c r="BL6" s="4"/>
      <c r="BM6" s="4"/>
    </row>
    <row r="7" spans="1:65" ht="30" customHeight="1" x14ac:dyDescent="0.25">
      <c r="A7" s="138" t="s">
        <v>367</v>
      </c>
      <c r="B7" s="139" t="s">
        <v>23</v>
      </c>
      <c r="C7" s="149"/>
      <c r="D7" s="266"/>
      <c r="E7" s="266"/>
      <c r="F7" s="266"/>
      <c r="G7" s="151"/>
      <c r="H7" s="151"/>
      <c r="I7" s="151"/>
      <c r="J7" s="151"/>
      <c r="K7" s="151"/>
      <c r="L7" s="151"/>
      <c r="M7" s="151"/>
      <c r="N7" s="68"/>
      <c r="O7" s="68"/>
      <c r="P7" s="68"/>
      <c r="Q7" s="263" t="s">
        <v>498</v>
      </c>
      <c r="R7" s="264"/>
      <c r="S7" s="262"/>
      <c r="T7" s="263" t="s">
        <v>499</v>
      </c>
      <c r="U7" s="264"/>
      <c r="V7" s="262"/>
      <c r="W7" s="263" t="s">
        <v>500</v>
      </c>
      <c r="X7" s="264"/>
      <c r="Y7" s="262"/>
      <c r="Z7" s="263" t="s">
        <v>501</v>
      </c>
      <c r="AA7" s="264"/>
      <c r="AB7" s="262"/>
      <c r="AC7" s="263" t="s">
        <v>492</v>
      </c>
      <c r="AD7" s="264"/>
      <c r="AE7" s="262"/>
      <c r="AF7" s="267" t="s">
        <v>495</v>
      </c>
      <c r="AG7" s="268"/>
      <c r="AH7" s="269"/>
      <c r="AI7" s="110"/>
      <c r="AY7" s="4"/>
      <c r="AZ7" s="4"/>
      <c r="BA7" s="4"/>
      <c r="BB7" s="4"/>
      <c r="BC7" s="4"/>
      <c r="BD7" s="4"/>
      <c r="BE7" s="4"/>
      <c r="BF7" s="4"/>
      <c r="BG7" s="4"/>
      <c r="BH7" s="4"/>
      <c r="BI7" s="4"/>
      <c r="BJ7" s="4"/>
      <c r="BK7" s="4"/>
      <c r="BL7" s="4"/>
      <c r="BM7" s="4"/>
    </row>
    <row r="8" spans="1:65" ht="7.5" customHeight="1" x14ac:dyDescent="0.25">
      <c r="A8" s="189" t="s">
        <v>6</v>
      </c>
      <c r="B8" s="145" t="s">
        <v>47</v>
      </c>
      <c r="C8" s="149"/>
      <c r="D8" s="152"/>
      <c r="E8" s="152"/>
      <c r="F8" s="152"/>
      <c r="G8" s="151"/>
      <c r="H8" s="151"/>
      <c r="I8" s="151"/>
      <c r="J8" s="151"/>
      <c r="K8" s="151"/>
      <c r="L8" s="151"/>
      <c r="M8" s="151"/>
      <c r="N8" s="68"/>
      <c r="O8" s="68"/>
      <c r="P8" s="68"/>
      <c r="Q8" s="151"/>
      <c r="R8" s="151"/>
      <c r="S8" s="151"/>
      <c r="T8" s="151"/>
      <c r="U8" s="151"/>
      <c r="V8" s="151"/>
      <c r="W8" s="151"/>
      <c r="X8" s="151"/>
      <c r="Y8" s="151"/>
      <c r="Z8" s="151"/>
      <c r="AA8" s="151"/>
      <c r="AB8" s="151"/>
      <c r="AC8" s="151"/>
      <c r="AD8" s="151"/>
      <c r="AE8" s="151"/>
      <c r="AF8" s="151"/>
      <c r="AG8" s="151"/>
      <c r="AH8" s="151"/>
      <c r="AI8" s="110"/>
      <c r="AY8" s="4"/>
      <c r="AZ8" s="4"/>
      <c r="BA8" s="4"/>
      <c r="BB8" s="4"/>
      <c r="BC8" s="4"/>
      <c r="BD8" s="4"/>
      <c r="BE8" s="4"/>
      <c r="BF8" s="4"/>
      <c r="BG8" s="4"/>
      <c r="BH8" s="4"/>
      <c r="BI8" s="4"/>
      <c r="BJ8" s="4"/>
      <c r="BK8" s="4"/>
      <c r="BL8" s="4"/>
      <c r="BM8" s="4"/>
    </row>
    <row r="9" spans="1:65" s="153" customFormat="1" ht="21" hidden="1" customHeight="1" x14ac:dyDescent="0.25">
      <c r="C9" s="154"/>
      <c r="D9" s="155"/>
      <c r="E9" s="155"/>
      <c r="F9" s="155"/>
      <c r="G9" s="156"/>
      <c r="H9" s="156"/>
      <c r="I9" s="156"/>
      <c r="J9" s="156"/>
      <c r="K9" s="156"/>
      <c r="L9" s="156"/>
      <c r="M9" s="156"/>
      <c r="N9" s="70"/>
      <c r="O9" s="70"/>
      <c r="P9" s="69" t="s">
        <v>43</v>
      </c>
      <c r="Q9" s="158">
        <f>$E$4</f>
        <v>2017</v>
      </c>
      <c r="R9" s="159"/>
      <c r="S9" s="159"/>
      <c r="T9" s="158">
        <f>$E$4</f>
        <v>2017</v>
      </c>
      <c r="U9" s="159"/>
      <c r="V9" s="159"/>
      <c r="W9" s="158">
        <f>$E$4</f>
        <v>2017</v>
      </c>
      <c r="X9" s="159"/>
      <c r="Y9" s="159"/>
      <c r="Z9" s="158">
        <f>$E$4</f>
        <v>2017</v>
      </c>
      <c r="AA9" s="159"/>
      <c r="AB9" s="159"/>
      <c r="AC9" s="158">
        <f>$E$4</f>
        <v>2017</v>
      </c>
      <c r="AD9" s="159"/>
      <c r="AE9" s="159"/>
      <c r="AF9" s="158">
        <f>$E$4</f>
        <v>2017</v>
      </c>
      <c r="AG9" s="159"/>
      <c r="AH9" s="159"/>
      <c r="AI9" s="160"/>
      <c r="AY9" s="76"/>
      <c r="AZ9" s="76"/>
      <c r="BA9" s="76"/>
      <c r="BB9" s="76"/>
      <c r="BC9" s="76"/>
      <c r="BD9" s="76"/>
      <c r="BE9" s="76"/>
      <c r="BF9" s="76"/>
      <c r="BG9" s="76"/>
      <c r="BH9" s="76"/>
      <c r="BI9" s="76"/>
      <c r="BJ9" s="76"/>
      <c r="BK9" s="76"/>
      <c r="BL9" s="76"/>
      <c r="BM9" s="76"/>
    </row>
    <row r="10" spans="1:65" s="153" customFormat="1" ht="21" hidden="1" customHeight="1" x14ac:dyDescent="0.25">
      <c r="A10" s="143"/>
      <c r="B10" s="143"/>
      <c r="C10" s="154"/>
      <c r="D10" s="155"/>
      <c r="E10" s="155"/>
      <c r="F10" s="155"/>
      <c r="G10" s="163"/>
      <c r="H10" s="163"/>
      <c r="I10" s="163"/>
      <c r="J10" s="163"/>
      <c r="K10" s="163"/>
      <c r="L10" s="163"/>
      <c r="M10" s="163"/>
      <c r="N10" s="71"/>
      <c r="O10" s="71"/>
      <c r="P10" s="69" t="s">
        <v>366</v>
      </c>
      <c r="Q10" s="190" t="s">
        <v>18</v>
      </c>
      <c r="R10" s="158"/>
      <c r="S10" s="158"/>
      <c r="T10" s="190" t="s">
        <v>20</v>
      </c>
      <c r="U10" s="158"/>
      <c r="V10" s="158"/>
      <c r="W10" s="190" t="s">
        <v>21</v>
      </c>
      <c r="X10" s="158"/>
      <c r="Y10" s="158"/>
      <c r="Z10" s="190" t="s">
        <v>22</v>
      </c>
      <c r="AA10" s="158"/>
      <c r="AB10" s="158"/>
      <c r="AC10" s="190" t="s">
        <v>9</v>
      </c>
      <c r="AD10" s="158"/>
      <c r="AE10" s="158"/>
      <c r="AF10" s="190" t="s">
        <v>11</v>
      </c>
      <c r="AG10" s="158"/>
      <c r="AH10" s="158"/>
      <c r="AI10" s="160"/>
      <c r="AY10" s="76"/>
      <c r="AZ10" s="76"/>
      <c r="BA10" s="76"/>
      <c r="BB10" s="76"/>
      <c r="BC10" s="76"/>
      <c r="BD10" s="76"/>
      <c r="BE10" s="76"/>
      <c r="BF10" s="76"/>
      <c r="BG10" s="76"/>
      <c r="BH10" s="76"/>
      <c r="BI10" s="76"/>
      <c r="BJ10" s="76"/>
      <c r="BK10" s="76"/>
      <c r="BL10" s="76"/>
      <c r="BM10" s="76"/>
    </row>
    <row r="11" spans="1:65" s="153" customFormat="1" ht="21" hidden="1" customHeight="1" x14ac:dyDescent="0.25">
      <c r="A11" s="143"/>
      <c r="B11" s="143"/>
      <c r="C11" s="154"/>
      <c r="D11" s="155"/>
      <c r="E11" s="155"/>
      <c r="F11" s="155"/>
      <c r="G11" s="163"/>
      <c r="H11" s="163"/>
      <c r="I11" s="163"/>
      <c r="J11" s="163"/>
      <c r="K11" s="163"/>
      <c r="L11" s="163"/>
      <c r="M11" s="163"/>
      <c r="N11" s="71"/>
      <c r="O11" s="71"/>
      <c r="P11" s="69"/>
      <c r="Q11" s="190"/>
      <c r="R11" s="164"/>
      <c r="S11" s="164"/>
      <c r="T11" s="190"/>
      <c r="U11" s="164"/>
      <c r="V11" s="164"/>
      <c r="W11" s="190"/>
      <c r="X11" s="164"/>
      <c r="Y11" s="164"/>
      <c r="Z11" s="190"/>
      <c r="AA11" s="164"/>
      <c r="AB11" s="164"/>
      <c r="AC11" s="190"/>
      <c r="AD11" s="164"/>
      <c r="AE11" s="164"/>
      <c r="AF11" s="190"/>
      <c r="AG11" s="164"/>
      <c r="AH11" s="164"/>
      <c r="AI11" s="160"/>
      <c r="AY11" s="76"/>
      <c r="AZ11" s="76"/>
      <c r="BA11" s="76"/>
      <c r="BB11" s="76"/>
      <c r="BC11" s="76"/>
      <c r="BD11" s="76"/>
      <c r="BE11" s="76"/>
      <c r="BF11" s="76"/>
      <c r="BG11" s="76"/>
      <c r="BH11" s="76"/>
      <c r="BI11" s="76"/>
      <c r="BJ11" s="76"/>
      <c r="BK11" s="76"/>
      <c r="BL11" s="76"/>
      <c r="BM11" s="76"/>
    </row>
    <row r="12" spans="1:65" ht="21" hidden="1" customHeight="1" x14ac:dyDescent="0.25">
      <c r="B12" s="143"/>
      <c r="C12" s="149"/>
      <c r="D12" s="162"/>
      <c r="E12" s="162"/>
      <c r="F12" s="192"/>
      <c r="G12" s="163"/>
      <c r="H12" s="163"/>
      <c r="I12" s="163"/>
      <c r="J12" s="163"/>
      <c r="K12" s="163"/>
      <c r="L12" s="176"/>
      <c r="M12" s="163"/>
      <c r="N12" s="71"/>
      <c r="O12" s="71"/>
      <c r="P12" s="72"/>
      <c r="Q12" s="174"/>
      <c r="R12" s="174"/>
      <c r="S12" s="174"/>
      <c r="T12" s="174"/>
      <c r="U12" s="174"/>
      <c r="V12" s="174"/>
      <c r="W12" s="174"/>
      <c r="X12" s="174"/>
      <c r="Y12" s="174"/>
      <c r="Z12" s="174"/>
      <c r="AA12" s="174"/>
      <c r="AB12" s="174"/>
      <c r="AC12" s="174"/>
      <c r="AD12" s="174"/>
      <c r="AE12" s="174"/>
      <c r="AF12" s="174"/>
      <c r="AG12" s="174"/>
      <c r="AH12" s="174"/>
      <c r="AI12" s="110"/>
      <c r="AY12" s="4"/>
      <c r="AZ12" s="4"/>
      <c r="BA12" s="4"/>
      <c r="BB12" s="4"/>
      <c r="BC12" s="4"/>
      <c r="BD12" s="4"/>
      <c r="BE12" s="4"/>
      <c r="BF12" s="4"/>
      <c r="BG12" s="4"/>
      <c r="BH12" s="4"/>
      <c r="BI12" s="4"/>
      <c r="BJ12" s="4"/>
      <c r="BK12" s="4"/>
      <c r="BL12" s="4"/>
      <c r="BM12" s="4"/>
    </row>
    <row r="13" spans="1:65" ht="21" hidden="1" customHeight="1" x14ac:dyDescent="0.25">
      <c r="B13" s="143"/>
      <c r="C13" s="149"/>
      <c r="D13" s="162"/>
      <c r="E13" s="162"/>
      <c r="F13" s="162"/>
      <c r="G13" s="176" t="s">
        <v>370</v>
      </c>
      <c r="H13" s="176" t="s">
        <v>10</v>
      </c>
      <c r="I13" s="177" t="s">
        <v>404</v>
      </c>
      <c r="J13" s="176" t="s">
        <v>371</v>
      </c>
      <c r="K13" s="176" t="s">
        <v>403</v>
      </c>
      <c r="L13" s="176" t="s">
        <v>357</v>
      </c>
      <c r="M13" s="176" t="s">
        <v>380</v>
      </c>
      <c r="N13" s="73" t="s">
        <v>372</v>
      </c>
      <c r="O13" s="73" t="s">
        <v>374</v>
      </c>
      <c r="P13" s="74" t="s">
        <v>375</v>
      </c>
      <c r="Q13" s="174"/>
      <c r="R13" s="174"/>
      <c r="S13" s="174"/>
      <c r="T13" s="174"/>
      <c r="U13" s="174"/>
      <c r="V13" s="174"/>
      <c r="W13" s="174"/>
      <c r="X13" s="174"/>
      <c r="Y13" s="174"/>
      <c r="Z13" s="174"/>
      <c r="AA13" s="174"/>
      <c r="AB13" s="174"/>
      <c r="AC13" s="174"/>
      <c r="AD13" s="174"/>
      <c r="AE13" s="174"/>
      <c r="AF13" s="174"/>
      <c r="AG13" s="174"/>
      <c r="AH13" s="174"/>
      <c r="AI13" s="110"/>
      <c r="AY13" s="4"/>
      <c r="AZ13" s="4"/>
      <c r="BA13" s="4"/>
      <c r="BB13" s="4"/>
      <c r="BC13" s="4"/>
      <c r="BD13" s="4"/>
      <c r="BE13" s="4"/>
      <c r="BF13" s="4"/>
      <c r="BG13" s="4"/>
      <c r="BH13" s="4"/>
      <c r="BI13" s="4"/>
      <c r="BJ13" s="4"/>
      <c r="BK13" s="4"/>
      <c r="BL13" s="4"/>
      <c r="BM13" s="4"/>
    </row>
    <row r="14" spans="1:65" ht="21" customHeight="1" x14ac:dyDescent="0.25">
      <c r="B14" s="143"/>
      <c r="C14" s="82"/>
      <c r="D14" s="259" t="s">
        <v>487</v>
      </c>
      <c r="E14" s="262" t="s">
        <v>488</v>
      </c>
      <c r="F14" s="180" t="s">
        <v>503</v>
      </c>
      <c r="G14" s="181" t="s">
        <v>14</v>
      </c>
      <c r="H14" s="181" t="s">
        <v>19</v>
      </c>
      <c r="I14" s="181" t="s">
        <v>13</v>
      </c>
      <c r="J14" s="181" t="s">
        <v>24</v>
      </c>
      <c r="K14" s="181" t="s">
        <v>11</v>
      </c>
      <c r="L14" s="181" t="s">
        <v>11</v>
      </c>
      <c r="M14" s="181" t="s">
        <v>11</v>
      </c>
      <c r="N14" s="75" t="s">
        <v>23</v>
      </c>
      <c r="O14" s="75" t="s">
        <v>23</v>
      </c>
      <c r="P14" s="75" t="s">
        <v>23</v>
      </c>
      <c r="Q14" s="77"/>
      <c r="R14" s="14"/>
      <c r="S14" s="17"/>
      <c r="T14" s="77"/>
      <c r="U14" s="14"/>
      <c r="V14" s="17"/>
      <c r="W14" s="77"/>
      <c r="X14" s="14"/>
      <c r="Y14" s="17"/>
      <c r="Z14" s="77"/>
      <c r="AA14" s="14"/>
      <c r="AB14" s="17"/>
      <c r="AC14" s="77"/>
      <c r="AD14" s="14"/>
      <c r="AE14" s="17"/>
      <c r="AF14" s="79" t="str">
        <f t="shared" ref="AF14:AF19" si="0">IF(OR(EXACT(Q14,R14),EXACT(T14,U14),EXACT(W14,X14),EXACT(Z14,AA14),EXACT(AC14,AD14),AND(R14="X",U14="X",X14="X",AA14="X",AD14="X"),OR(R14="M", U14="M",X14="M", AA14="M", AD14="M")),"",SUM(Q14,T14,W14,Z14,AC14))</f>
        <v/>
      </c>
      <c r="AG14" s="3" t="str">
        <f t="shared" ref="AG14:AG19" si="1" xml:space="preserve"> IF(AND(AND(R14="X",U14="X",X14="X",AA14="X",AD14="X"),SUM(Q14,T14,W14,Z14,AC14)=0,ISNUMBER(AF14)),"",IF(OR(R14="M",U14="M",X14="M",AA14="M",AD14="M"),"M",IF(AND(R14=U14,R14=X14,R14=AA14,R14=AD14,OR(R14="X",R14="W",R14="Z")),UPPER(R14),"")))</f>
        <v/>
      </c>
      <c r="AH14" s="2"/>
      <c r="AI14" s="110"/>
      <c r="AY14" s="4"/>
      <c r="AZ14" s="4"/>
      <c r="BA14" s="4"/>
      <c r="BB14" s="4"/>
      <c r="BC14" s="4"/>
      <c r="BD14" s="4"/>
      <c r="BE14" s="4"/>
      <c r="BF14" s="4"/>
      <c r="BG14" s="4"/>
      <c r="BH14" s="4"/>
      <c r="BI14" s="4"/>
      <c r="BJ14" s="4"/>
      <c r="BK14" s="4"/>
      <c r="BL14" s="4"/>
      <c r="BM14" s="4"/>
    </row>
    <row r="15" spans="1:65" ht="21" customHeight="1" x14ac:dyDescent="0.25">
      <c r="B15" s="143"/>
      <c r="C15" s="149"/>
      <c r="D15" s="260"/>
      <c r="E15" s="262"/>
      <c r="F15" s="180" t="s">
        <v>504</v>
      </c>
      <c r="G15" s="181" t="s">
        <v>14</v>
      </c>
      <c r="H15" s="181" t="s">
        <v>19</v>
      </c>
      <c r="I15" s="181" t="s">
        <v>13</v>
      </c>
      <c r="J15" s="181" t="s">
        <v>25</v>
      </c>
      <c r="K15" s="181" t="s">
        <v>11</v>
      </c>
      <c r="L15" s="181" t="s">
        <v>11</v>
      </c>
      <c r="M15" s="181" t="s">
        <v>11</v>
      </c>
      <c r="N15" s="75" t="s">
        <v>23</v>
      </c>
      <c r="O15" s="75" t="s">
        <v>23</v>
      </c>
      <c r="P15" s="75" t="s">
        <v>23</v>
      </c>
      <c r="Q15" s="77"/>
      <c r="R15" s="14"/>
      <c r="S15" s="17"/>
      <c r="T15" s="77"/>
      <c r="U15" s="14"/>
      <c r="V15" s="17"/>
      <c r="W15" s="77"/>
      <c r="X15" s="14"/>
      <c r="Y15" s="17"/>
      <c r="Z15" s="77"/>
      <c r="AA15" s="14"/>
      <c r="AB15" s="17"/>
      <c r="AC15" s="77"/>
      <c r="AD15" s="14"/>
      <c r="AE15" s="17"/>
      <c r="AF15" s="79" t="str">
        <f t="shared" si="0"/>
        <v/>
      </c>
      <c r="AG15" s="3" t="str">
        <f t="shared" si="1"/>
        <v/>
      </c>
      <c r="AH15" s="2"/>
      <c r="AI15" s="110"/>
      <c r="AY15" s="4"/>
      <c r="AZ15" s="4"/>
      <c r="BA15" s="4"/>
      <c r="BB15" s="4"/>
      <c r="BC15" s="4"/>
      <c r="BD15" s="4"/>
      <c r="BE15" s="4"/>
      <c r="BF15" s="4"/>
      <c r="BG15" s="4"/>
      <c r="BH15" s="4"/>
      <c r="BI15" s="4"/>
      <c r="BJ15" s="4"/>
      <c r="BK15" s="4"/>
      <c r="BL15" s="4"/>
      <c r="BM15" s="4"/>
    </row>
    <row r="16" spans="1:65" ht="21" customHeight="1" x14ac:dyDescent="0.25">
      <c r="B16" s="143"/>
      <c r="C16" s="149"/>
      <c r="D16" s="260"/>
      <c r="E16" s="262"/>
      <c r="F16" s="180" t="s">
        <v>505</v>
      </c>
      <c r="G16" s="181" t="s">
        <v>14</v>
      </c>
      <c r="H16" s="181" t="s">
        <v>19</v>
      </c>
      <c r="I16" s="181" t="s">
        <v>13</v>
      </c>
      <c r="J16" s="181" t="s">
        <v>26</v>
      </c>
      <c r="K16" s="181" t="s">
        <v>11</v>
      </c>
      <c r="L16" s="181" t="s">
        <v>11</v>
      </c>
      <c r="M16" s="181" t="s">
        <v>11</v>
      </c>
      <c r="N16" s="75" t="s">
        <v>23</v>
      </c>
      <c r="O16" s="75" t="s">
        <v>23</v>
      </c>
      <c r="P16" s="75" t="s">
        <v>23</v>
      </c>
      <c r="Q16" s="77"/>
      <c r="R16" s="14"/>
      <c r="S16" s="17"/>
      <c r="T16" s="77"/>
      <c r="U16" s="14"/>
      <c r="V16" s="17"/>
      <c r="W16" s="77"/>
      <c r="X16" s="14"/>
      <c r="Y16" s="17"/>
      <c r="Z16" s="77"/>
      <c r="AA16" s="14"/>
      <c r="AB16" s="17"/>
      <c r="AC16" s="77"/>
      <c r="AD16" s="14"/>
      <c r="AE16" s="17"/>
      <c r="AF16" s="79" t="str">
        <f t="shared" si="0"/>
        <v/>
      </c>
      <c r="AG16" s="3" t="str">
        <f t="shared" si="1"/>
        <v/>
      </c>
      <c r="AH16" s="2"/>
      <c r="AI16" s="110"/>
      <c r="AY16" s="4"/>
      <c r="AZ16" s="4"/>
      <c r="BA16" s="4"/>
      <c r="BB16" s="4"/>
      <c r="BC16" s="4"/>
      <c r="BD16" s="4"/>
      <c r="BE16" s="4"/>
      <c r="BF16" s="4"/>
      <c r="BG16" s="4"/>
      <c r="BH16" s="4"/>
      <c r="BI16" s="4"/>
      <c r="BJ16" s="4"/>
      <c r="BK16" s="4"/>
      <c r="BL16" s="4"/>
      <c r="BM16" s="4"/>
    </row>
    <row r="17" spans="2:65" ht="21" customHeight="1" x14ac:dyDescent="0.25">
      <c r="B17" s="143"/>
      <c r="C17" s="149"/>
      <c r="D17" s="260"/>
      <c r="E17" s="262"/>
      <c r="F17" s="182" t="s">
        <v>506</v>
      </c>
      <c r="G17" s="181" t="s">
        <v>14</v>
      </c>
      <c r="H17" s="181" t="s">
        <v>19</v>
      </c>
      <c r="I17" s="181" t="s">
        <v>13</v>
      </c>
      <c r="J17" s="181" t="s">
        <v>27</v>
      </c>
      <c r="K17" s="181" t="s">
        <v>11</v>
      </c>
      <c r="L17" s="181" t="s">
        <v>11</v>
      </c>
      <c r="M17" s="181" t="s">
        <v>11</v>
      </c>
      <c r="N17" s="75" t="s">
        <v>23</v>
      </c>
      <c r="O17" s="75" t="s">
        <v>23</v>
      </c>
      <c r="P17" s="75" t="s">
        <v>23</v>
      </c>
      <c r="Q17" s="77"/>
      <c r="R17" s="14"/>
      <c r="S17" s="17"/>
      <c r="T17" s="77"/>
      <c r="U17" s="14"/>
      <c r="V17" s="17"/>
      <c r="W17" s="77"/>
      <c r="X17" s="14"/>
      <c r="Y17" s="17"/>
      <c r="Z17" s="77"/>
      <c r="AA17" s="14"/>
      <c r="AB17" s="17"/>
      <c r="AC17" s="77"/>
      <c r="AD17" s="14"/>
      <c r="AE17" s="17"/>
      <c r="AF17" s="79" t="str">
        <f t="shared" si="0"/>
        <v/>
      </c>
      <c r="AG17" s="3" t="str">
        <f t="shared" si="1"/>
        <v/>
      </c>
      <c r="AH17" s="2"/>
      <c r="AI17" s="110"/>
      <c r="AY17" s="4"/>
      <c r="AZ17" s="4"/>
      <c r="BA17" s="4"/>
      <c r="BB17" s="4"/>
      <c r="BC17" s="4"/>
      <c r="BD17" s="4"/>
      <c r="BE17" s="4"/>
      <c r="BF17" s="4"/>
      <c r="BG17" s="4"/>
      <c r="BH17" s="4"/>
      <c r="BI17" s="4"/>
      <c r="BJ17" s="4"/>
      <c r="BK17" s="4"/>
      <c r="BL17" s="4"/>
      <c r="BM17" s="4"/>
    </row>
    <row r="18" spans="2:65" ht="21" customHeight="1" x14ac:dyDescent="0.25">
      <c r="B18" s="143"/>
      <c r="C18" s="149"/>
      <c r="D18" s="260"/>
      <c r="E18" s="262"/>
      <c r="F18" s="180" t="s">
        <v>507</v>
      </c>
      <c r="G18" s="181" t="s">
        <v>14</v>
      </c>
      <c r="H18" s="181" t="s">
        <v>19</v>
      </c>
      <c r="I18" s="181" t="s">
        <v>13</v>
      </c>
      <c r="J18" s="181" t="s">
        <v>28</v>
      </c>
      <c r="K18" s="181" t="s">
        <v>11</v>
      </c>
      <c r="L18" s="181" t="s">
        <v>11</v>
      </c>
      <c r="M18" s="181" t="s">
        <v>11</v>
      </c>
      <c r="N18" s="75" t="s">
        <v>23</v>
      </c>
      <c r="O18" s="75" t="s">
        <v>23</v>
      </c>
      <c r="P18" s="75" t="s">
        <v>23</v>
      </c>
      <c r="Q18" s="77"/>
      <c r="R18" s="14"/>
      <c r="S18" s="17"/>
      <c r="T18" s="77"/>
      <c r="U18" s="14"/>
      <c r="V18" s="17"/>
      <c r="W18" s="77"/>
      <c r="X18" s="14"/>
      <c r="Y18" s="17"/>
      <c r="Z18" s="77"/>
      <c r="AA18" s="14"/>
      <c r="AB18" s="17"/>
      <c r="AC18" s="77"/>
      <c r="AD18" s="14"/>
      <c r="AE18" s="17"/>
      <c r="AF18" s="79" t="str">
        <f t="shared" si="0"/>
        <v/>
      </c>
      <c r="AG18" s="3" t="str">
        <f t="shared" si="1"/>
        <v/>
      </c>
      <c r="AH18" s="2"/>
      <c r="AI18" s="110"/>
      <c r="AY18" s="4"/>
      <c r="AZ18" s="4"/>
      <c r="BA18" s="4"/>
      <c r="BB18" s="4"/>
      <c r="BC18" s="4"/>
      <c r="BD18" s="4"/>
      <c r="BE18" s="4"/>
      <c r="BF18" s="4"/>
      <c r="BG18" s="4"/>
      <c r="BH18" s="4"/>
      <c r="BI18" s="4"/>
      <c r="BJ18" s="4"/>
      <c r="BK18" s="4"/>
      <c r="BL18" s="4"/>
      <c r="BM18" s="4"/>
    </row>
    <row r="19" spans="2:65" ht="21" customHeight="1" x14ac:dyDescent="0.25">
      <c r="B19" s="143"/>
      <c r="C19" s="149"/>
      <c r="D19" s="260"/>
      <c r="E19" s="262"/>
      <c r="F19" s="180" t="s">
        <v>492</v>
      </c>
      <c r="G19" s="181" t="s">
        <v>14</v>
      </c>
      <c r="H19" s="181" t="s">
        <v>19</v>
      </c>
      <c r="I19" s="181" t="s">
        <v>13</v>
      </c>
      <c r="J19" s="181" t="s">
        <v>9</v>
      </c>
      <c r="K19" s="181" t="s">
        <v>11</v>
      </c>
      <c r="L19" s="181" t="s">
        <v>11</v>
      </c>
      <c r="M19" s="181" t="s">
        <v>11</v>
      </c>
      <c r="N19" s="75" t="s">
        <v>23</v>
      </c>
      <c r="O19" s="75" t="s">
        <v>23</v>
      </c>
      <c r="P19" s="75" t="s">
        <v>23</v>
      </c>
      <c r="Q19" s="77"/>
      <c r="R19" s="14"/>
      <c r="S19" s="17"/>
      <c r="T19" s="77"/>
      <c r="U19" s="14"/>
      <c r="V19" s="17"/>
      <c r="W19" s="77"/>
      <c r="X19" s="14"/>
      <c r="Y19" s="17"/>
      <c r="Z19" s="77"/>
      <c r="AA19" s="14"/>
      <c r="AB19" s="17"/>
      <c r="AC19" s="77"/>
      <c r="AD19" s="14"/>
      <c r="AE19" s="17"/>
      <c r="AF19" s="79" t="str">
        <f t="shared" si="0"/>
        <v/>
      </c>
      <c r="AG19" s="3" t="str">
        <f t="shared" si="1"/>
        <v/>
      </c>
      <c r="AH19" s="2"/>
      <c r="AI19" s="110"/>
      <c r="AY19" s="4"/>
      <c r="AZ19" s="4"/>
      <c r="BA19" s="4"/>
      <c r="BB19" s="4"/>
      <c r="BC19" s="4"/>
      <c r="BD19" s="4"/>
      <c r="BE19" s="4"/>
      <c r="BF19" s="4"/>
      <c r="BG19" s="4"/>
      <c r="BH19" s="4"/>
      <c r="BI19" s="4"/>
      <c r="BJ19" s="4"/>
      <c r="BK19" s="4"/>
      <c r="BL19" s="4"/>
      <c r="BM19" s="4"/>
    </row>
    <row r="20" spans="2:65" ht="21" customHeight="1" x14ac:dyDescent="0.25">
      <c r="B20" s="143"/>
      <c r="C20" s="149"/>
      <c r="D20" s="260"/>
      <c r="E20" s="262"/>
      <c r="F20" s="183" t="s">
        <v>508</v>
      </c>
      <c r="G20" s="181" t="s">
        <v>14</v>
      </c>
      <c r="H20" s="181" t="s">
        <v>19</v>
      </c>
      <c r="I20" s="181" t="s">
        <v>13</v>
      </c>
      <c r="J20" s="181" t="s">
        <v>11</v>
      </c>
      <c r="K20" s="181" t="s">
        <v>11</v>
      </c>
      <c r="L20" s="181" t="s">
        <v>11</v>
      </c>
      <c r="M20" s="181" t="s">
        <v>11</v>
      </c>
      <c r="N20" s="75" t="s">
        <v>23</v>
      </c>
      <c r="O20" s="75" t="s">
        <v>23</v>
      </c>
      <c r="P20" s="75" t="s">
        <v>23</v>
      </c>
      <c r="Q20" s="79" t="str">
        <f>IF(OR(SUMPRODUCT(--(Q14:Q19=""),--(R14:R19=""))&gt;0,COUNTIF(R14:R19,"M")&gt;0, COUNTIF(R14:R19,"X")=6),"",SUM(Q14:Q19))</f>
        <v/>
      </c>
      <c r="R20" s="3" t="str">
        <f>IF(AND(COUNTIF(R14:R19,"X")=6,SUM(Q14:Q19)=0,ISNUMBER(Q20)),"",IF(COUNTIF(R14:R19,"M")&gt;0,"M", IF(AND(COUNTIF(R14:R19,R14)=6,OR(R14="X",R14="W",R14="Z")),UPPER(R14),"")))</f>
        <v/>
      </c>
      <c r="S20" s="2"/>
      <c r="T20" s="79" t="str">
        <f>IF(OR(SUMPRODUCT(--(T14:T19=""),--(U14:U19=""))&gt;0,COUNTIF(U14:U19,"M")&gt;0, COUNTIF(U14:U19,"X")=6),"",SUM(T14:T19))</f>
        <v/>
      </c>
      <c r="U20" s="3" t="str">
        <f>IF(AND(COUNTIF(U14:U19,"X")=6,SUM(T14:T19)=0,ISNUMBER(T20)),"",IF(COUNTIF(U14:U19,"M")&gt;0,"M", IF(AND(COUNTIF(U14:U19,U14)=6,OR(U14="X",U14="W",U14="Z")),UPPER(U14),"")))</f>
        <v/>
      </c>
      <c r="V20" s="2"/>
      <c r="W20" s="79" t="str">
        <f>IF(OR(SUMPRODUCT(--(W14:W19=""),--(X14:X19=""))&gt;0,COUNTIF(X14:X19,"M")&gt;0, COUNTIF(X14:X19,"X")=6),"",SUM(W14:W19))</f>
        <v/>
      </c>
      <c r="X20" s="3" t="str">
        <f>IF(AND(COUNTIF(X14:X19,"X")=6,SUM(W14:W19)=0,ISNUMBER(W20)),"",IF(COUNTIF(X14:X19,"M")&gt;0,"M", IF(AND(COUNTIF(X14:X19,X14)=6,OR(X14="X",X14="W",X14="Z")),UPPER(X14),"")))</f>
        <v/>
      </c>
      <c r="Y20" s="2"/>
      <c r="Z20" s="79" t="str">
        <f>IF(OR(SUMPRODUCT(--(Z14:Z19=""),--(AA14:AA19=""))&gt;0,COUNTIF(AA14:AA19,"M")&gt;0, COUNTIF(AA14:AA19,"X")=6),"",SUM(Z14:Z19))</f>
        <v/>
      </c>
      <c r="AA20" s="3" t="str">
        <f>IF(AND(COUNTIF(AA14:AA19,"X")=6,SUM(Z14:Z19)=0,ISNUMBER(Z20)),"",IF(COUNTIF(AA14:AA19,"M")&gt;0,"M", IF(AND(COUNTIF(AA14:AA19,AA14)=6,OR(AA14="X",AA14="W",AA14="Z")),UPPER(AA14),"")))</f>
        <v/>
      </c>
      <c r="AB20" s="2"/>
      <c r="AC20" s="79" t="str">
        <f>IF(OR(SUMPRODUCT(--(AC14:AC19=""),--(AD14:AD19=""))&gt;0,COUNTIF(AD14:AD19,"M")&gt;0, COUNTIF(AD14:AD19,"X")=6),"",SUM(AC14:AC19))</f>
        <v/>
      </c>
      <c r="AD20" s="3" t="str">
        <f>IF(AND(COUNTIF(AD14:AD19,"X")=6,SUM(AC14:AC19)=0,ISNUMBER(AC20)),"",IF(COUNTIF(AD14:AD19,"M")&gt;0,"M", IF(AND(COUNTIF(AD14:AD19,AD14)=6,OR(AD14="X",AD14="W",AD14="Z")),UPPER(AD14),"")))</f>
        <v/>
      </c>
      <c r="AE20" s="2"/>
      <c r="AF20" s="79" t="str">
        <f>IF(OR(SUMPRODUCT(--(AF14:AF19=""),--(AG14:AG19=""))&gt;0,COUNTIF(AG14:AG19,"M")&gt;0, COUNTIF(AG14:AG19,"X")=6),"",SUM(AF14:AF19))</f>
        <v/>
      </c>
      <c r="AG20" s="3" t="str">
        <f>IF(AND(COUNTIF(AG14:AG19,"X")=6,SUM(AF14:AF19)=0,ISNUMBER(AF20)),"",IF(COUNTIF(AG14:AG19,"M")&gt;0,"M", IF(AND(COUNTIF(AG14:AG19,AG14)=6,OR(AG14="X",AG14="W",AG14="Z")),UPPER(AG14),"")))</f>
        <v/>
      </c>
      <c r="AH20" s="2"/>
      <c r="AI20" s="110"/>
      <c r="AY20" s="4"/>
      <c r="AZ20" s="4"/>
      <c r="BA20" s="4"/>
      <c r="BB20" s="4"/>
      <c r="BC20" s="4"/>
      <c r="BD20" s="4"/>
      <c r="BE20" s="4"/>
      <c r="BF20" s="4"/>
      <c r="BG20" s="4"/>
      <c r="BH20" s="4"/>
      <c r="BI20" s="4"/>
      <c r="BJ20" s="4"/>
      <c r="BK20" s="4"/>
      <c r="BL20" s="4"/>
      <c r="BM20" s="4"/>
    </row>
    <row r="21" spans="2:65" ht="21" customHeight="1" x14ac:dyDescent="0.25">
      <c r="B21" s="143"/>
      <c r="C21" s="149"/>
      <c r="D21" s="260"/>
      <c r="E21" s="262" t="s">
        <v>494</v>
      </c>
      <c r="F21" s="180" t="s">
        <v>503</v>
      </c>
      <c r="G21" s="181" t="s">
        <v>14</v>
      </c>
      <c r="H21" s="181" t="s">
        <v>12</v>
      </c>
      <c r="I21" s="181" t="s">
        <v>13</v>
      </c>
      <c r="J21" s="181" t="s">
        <v>24</v>
      </c>
      <c r="K21" s="181" t="s">
        <v>11</v>
      </c>
      <c r="L21" s="181" t="s">
        <v>11</v>
      </c>
      <c r="M21" s="181" t="s">
        <v>11</v>
      </c>
      <c r="N21" s="75" t="s">
        <v>23</v>
      </c>
      <c r="O21" s="75" t="s">
        <v>23</v>
      </c>
      <c r="P21" s="75" t="s">
        <v>23</v>
      </c>
      <c r="Q21" s="77"/>
      <c r="R21" s="14"/>
      <c r="S21" s="17"/>
      <c r="T21" s="77"/>
      <c r="U21" s="14"/>
      <c r="V21" s="17"/>
      <c r="W21" s="77"/>
      <c r="X21" s="14"/>
      <c r="Y21" s="17"/>
      <c r="Z21" s="77"/>
      <c r="AA21" s="14"/>
      <c r="AB21" s="17"/>
      <c r="AC21" s="77"/>
      <c r="AD21" s="14"/>
      <c r="AE21" s="17"/>
      <c r="AF21" s="79" t="str">
        <f t="shared" ref="AF21:AF26" si="2">IF(OR(EXACT(Q21,R21),EXACT(T21,U21),EXACT(W21,X21),EXACT(Z21,AA21),EXACT(AC21,AD21),AND(R21="X",U21="X",X21="X",AA21="X",AD21="X"),OR(R21="M", U21="M",X21="M", AA21="M", AD21="M")),"",SUM(Q21,T21,W21,Z21,AC21))</f>
        <v/>
      </c>
      <c r="AG21" s="3" t="str">
        <f t="shared" ref="AG21:AG26" si="3" xml:space="preserve"> IF(AND(AND(R21="X",U21="X",X21="X",AA21="X",AD21="X"),SUM(Q21,T21,W21,Z21,AC21)=0,ISNUMBER(AF21)),"",IF(OR(R21="M",U21="M",X21="M",AA21="M",AD21="M"),"M",IF(AND(R21=U21,R21=X21,R21=AA21,R21=AD21,OR(R21="X",R21="W",R21="Z")),UPPER(R21),"")))</f>
        <v/>
      </c>
      <c r="AH21" s="2"/>
      <c r="AI21" s="110"/>
      <c r="AY21" s="4"/>
      <c r="AZ21" s="4"/>
      <c r="BA21" s="4"/>
      <c r="BB21" s="4"/>
      <c r="BC21" s="4"/>
      <c r="BD21" s="4"/>
      <c r="BE21" s="4"/>
      <c r="BF21" s="4"/>
      <c r="BG21" s="4"/>
      <c r="BH21" s="4"/>
      <c r="BI21" s="4"/>
      <c r="BJ21" s="4"/>
      <c r="BK21" s="4"/>
      <c r="BL21" s="4"/>
      <c r="BM21" s="4"/>
    </row>
    <row r="22" spans="2:65" ht="21" customHeight="1" x14ac:dyDescent="0.25">
      <c r="B22" s="143"/>
      <c r="C22" s="149"/>
      <c r="D22" s="260"/>
      <c r="E22" s="262"/>
      <c r="F22" s="180" t="s">
        <v>504</v>
      </c>
      <c r="G22" s="181" t="s">
        <v>14</v>
      </c>
      <c r="H22" s="181" t="s">
        <v>12</v>
      </c>
      <c r="I22" s="181" t="s">
        <v>13</v>
      </c>
      <c r="J22" s="181" t="s">
        <v>25</v>
      </c>
      <c r="K22" s="181" t="s">
        <v>11</v>
      </c>
      <c r="L22" s="181" t="s">
        <v>11</v>
      </c>
      <c r="M22" s="181" t="s">
        <v>11</v>
      </c>
      <c r="N22" s="75" t="s">
        <v>23</v>
      </c>
      <c r="O22" s="75" t="s">
        <v>23</v>
      </c>
      <c r="P22" s="75" t="s">
        <v>23</v>
      </c>
      <c r="Q22" s="77"/>
      <c r="R22" s="14"/>
      <c r="S22" s="17"/>
      <c r="T22" s="77"/>
      <c r="U22" s="14"/>
      <c r="V22" s="17"/>
      <c r="W22" s="77"/>
      <c r="X22" s="14"/>
      <c r="Y22" s="17"/>
      <c r="Z22" s="77"/>
      <c r="AA22" s="14"/>
      <c r="AB22" s="17"/>
      <c r="AC22" s="77"/>
      <c r="AD22" s="14"/>
      <c r="AE22" s="17"/>
      <c r="AF22" s="79" t="str">
        <f t="shared" si="2"/>
        <v/>
      </c>
      <c r="AG22" s="3" t="str">
        <f t="shared" si="3"/>
        <v/>
      </c>
      <c r="AH22" s="2"/>
      <c r="AI22" s="110"/>
      <c r="AY22" s="4"/>
      <c r="AZ22" s="4"/>
      <c r="BA22" s="4"/>
      <c r="BB22" s="4"/>
      <c r="BC22" s="4"/>
      <c r="BD22" s="4"/>
      <c r="BE22" s="4"/>
      <c r="BF22" s="4"/>
      <c r="BG22" s="4"/>
      <c r="BH22" s="4"/>
      <c r="BI22" s="4"/>
      <c r="BJ22" s="4"/>
      <c r="BK22" s="4"/>
      <c r="BL22" s="4"/>
      <c r="BM22" s="4"/>
    </row>
    <row r="23" spans="2:65" ht="21" customHeight="1" x14ac:dyDescent="0.25">
      <c r="B23" s="143"/>
      <c r="C23" s="149"/>
      <c r="D23" s="260"/>
      <c r="E23" s="262"/>
      <c r="F23" s="180" t="s">
        <v>505</v>
      </c>
      <c r="G23" s="181" t="s">
        <v>14</v>
      </c>
      <c r="H23" s="181" t="s">
        <v>12</v>
      </c>
      <c r="I23" s="181" t="s">
        <v>13</v>
      </c>
      <c r="J23" s="181" t="s">
        <v>26</v>
      </c>
      <c r="K23" s="181" t="s">
        <v>11</v>
      </c>
      <c r="L23" s="181" t="s">
        <v>11</v>
      </c>
      <c r="M23" s="181" t="s">
        <v>11</v>
      </c>
      <c r="N23" s="75" t="s">
        <v>23</v>
      </c>
      <c r="O23" s="75" t="s">
        <v>23</v>
      </c>
      <c r="P23" s="75" t="s">
        <v>23</v>
      </c>
      <c r="Q23" s="77"/>
      <c r="R23" s="14"/>
      <c r="S23" s="17"/>
      <c r="T23" s="77"/>
      <c r="U23" s="14"/>
      <c r="V23" s="17"/>
      <c r="W23" s="77"/>
      <c r="X23" s="14"/>
      <c r="Y23" s="17"/>
      <c r="Z23" s="77"/>
      <c r="AA23" s="14"/>
      <c r="AB23" s="17"/>
      <c r="AC23" s="77"/>
      <c r="AD23" s="14"/>
      <c r="AE23" s="17"/>
      <c r="AF23" s="79" t="str">
        <f t="shared" si="2"/>
        <v/>
      </c>
      <c r="AG23" s="3" t="str">
        <f t="shared" si="3"/>
        <v/>
      </c>
      <c r="AH23" s="2"/>
      <c r="AI23" s="110"/>
      <c r="AY23" s="4"/>
      <c r="AZ23" s="4"/>
      <c r="BA23" s="4"/>
      <c r="BB23" s="4"/>
      <c r="BC23" s="4"/>
      <c r="BD23" s="4"/>
      <c r="BE23" s="4"/>
      <c r="BF23" s="4"/>
      <c r="BG23" s="4"/>
      <c r="BH23" s="4"/>
      <c r="BI23" s="4"/>
      <c r="BJ23" s="4"/>
      <c r="BK23" s="4"/>
      <c r="BL23" s="4"/>
      <c r="BM23" s="4"/>
    </row>
    <row r="24" spans="2:65" ht="21" customHeight="1" x14ac:dyDescent="0.25">
      <c r="B24" s="143"/>
      <c r="C24" s="149"/>
      <c r="D24" s="260"/>
      <c r="E24" s="262"/>
      <c r="F24" s="182" t="s">
        <v>506</v>
      </c>
      <c r="G24" s="181" t="s">
        <v>14</v>
      </c>
      <c r="H24" s="181" t="s">
        <v>12</v>
      </c>
      <c r="I24" s="181" t="s">
        <v>13</v>
      </c>
      <c r="J24" s="181" t="s">
        <v>27</v>
      </c>
      <c r="K24" s="181" t="s">
        <v>11</v>
      </c>
      <c r="L24" s="181" t="s">
        <v>11</v>
      </c>
      <c r="M24" s="181" t="s">
        <v>11</v>
      </c>
      <c r="N24" s="75" t="s">
        <v>23</v>
      </c>
      <c r="O24" s="75" t="s">
        <v>23</v>
      </c>
      <c r="P24" s="75" t="s">
        <v>23</v>
      </c>
      <c r="Q24" s="77"/>
      <c r="R24" s="14"/>
      <c r="S24" s="17"/>
      <c r="T24" s="77"/>
      <c r="U24" s="14"/>
      <c r="V24" s="17"/>
      <c r="W24" s="77"/>
      <c r="X24" s="14"/>
      <c r="Y24" s="17"/>
      <c r="Z24" s="77"/>
      <c r="AA24" s="14"/>
      <c r="AB24" s="17"/>
      <c r="AC24" s="77"/>
      <c r="AD24" s="14"/>
      <c r="AE24" s="17"/>
      <c r="AF24" s="79" t="str">
        <f t="shared" si="2"/>
        <v/>
      </c>
      <c r="AG24" s="3" t="str">
        <f t="shared" si="3"/>
        <v/>
      </c>
      <c r="AH24" s="2"/>
      <c r="AI24" s="110"/>
      <c r="AY24" s="4"/>
      <c r="AZ24" s="4"/>
      <c r="BA24" s="4"/>
      <c r="BB24" s="4"/>
      <c r="BC24" s="4"/>
      <c r="BD24" s="4"/>
      <c r="BE24" s="4"/>
      <c r="BF24" s="4"/>
      <c r="BG24" s="4"/>
      <c r="BH24" s="4"/>
      <c r="BI24" s="4"/>
      <c r="BJ24" s="4"/>
      <c r="BK24" s="4"/>
      <c r="BL24" s="4"/>
      <c r="BM24" s="4"/>
    </row>
    <row r="25" spans="2:65" ht="21" customHeight="1" x14ac:dyDescent="0.25">
      <c r="B25" s="143"/>
      <c r="C25" s="149"/>
      <c r="D25" s="260"/>
      <c r="E25" s="262"/>
      <c r="F25" s="180" t="s">
        <v>507</v>
      </c>
      <c r="G25" s="181" t="s">
        <v>14</v>
      </c>
      <c r="H25" s="181" t="s">
        <v>12</v>
      </c>
      <c r="I25" s="181" t="s">
        <v>13</v>
      </c>
      <c r="J25" s="181" t="s">
        <v>28</v>
      </c>
      <c r="K25" s="181" t="s">
        <v>11</v>
      </c>
      <c r="L25" s="181" t="s">
        <v>11</v>
      </c>
      <c r="M25" s="181" t="s">
        <v>11</v>
      </c>
      <c r="N25" s="75" t="s">
        <v>23</v>
      </c>
      <c r="O25" s="75" t="s">
        <v>23</v>
      </c>
      <c r="P25" s="75" t="s">
        <v>23</v>
      </c>
      <c r="Q25" s="77"/>
      <c r="R25" s="14"/>
      <c r="S25" s="17"/>
      <c r="T25" s="77"/>
      <c r="U25" s="14"/>
      <c r="V25" s="17"/>
      <c r="W25" s="77"/>
      <c r="X25" s="14"/>
      <c r="Y25" s="17"/>
      <c r="Z25" s="77"/>
      <c r="AA25" s="14"/>
      <c r="AB25" s="17"/>
      <c r="AC25" s="77"/>
      <c r="AD25" s="14"/>
      <c r="AE25" s="17"/>
      <c r="AF25" s="79" t="str">
        <f t="shared" si="2"/>
        <v/>
      </c>
      <c r="AG25" s="3" t="str">
        <f t="shared" si="3"/>
        <v/>
      </c>
      <c r="AH25" s="2"/>
      <c r="AI25" s="110"/>
      <c r="AY25" s="4"/>
      <c r="AZ25" s="4"/>
      <c r="BA25" s="4"/>
      <c r="BB25" s="4"/>
      <c r="BC25" s="4"/>
      <c r="BD25" s="4"/>
      <c r="BE25" s="4"/>
      <c r="BF25" s="4"/>
      <c r="BG25" s="4"/>
      <c r="BH25" s="4"/>
      <c r="BI25" s="4"/>
      <c r="BJ25" s="4"/>
      <c r="BK25" s="4"/>
      <c r="BL25" s="4"/>
      <c r="BM25" s="4"/>
    </row>
    <row r="26" spans="2:65" ht="21" customHeight="1" x14ac:dyDescent="0.25">
      <c r="B26" s="143"/>
      <c r="C26" s="149"/>
      <c r="D26" s="260"/>
      <c r="E26" s="262"/>
      <c r="F26" s="180" t="s">
        <v>492</v>
      </c>
      <c r="G26" s="181" t="s">
        <v>14</v>
      </c>
      <c r="H26" s="181" t="s">
        <v>12</v>
      </c>
      <c r="I26" s="181" t="s">
        <v>13</v>
      </c>
      <c r="J26" s="181" t="s">
        <v>9</v>
      </c>
      <c r="K26" s="181" t="s">
        <v>11</v>
      </c>
      <c r="L26" s="181" t="s">
        <v>11</v>
      </c>
      <c r="M26" s="181" t="s">
        <v>11</v>
      </c>
      <c r="N26" s="75" t="s">
        <v>23</v>
      </c>
      <c r="O26" s="75" t="s">
        <v>23</v>
      </c>
      <c r="P26" s="75" t="s">
        <v>23</v>
      </c>
      <c r="Q26" s="77"/>
      <c r="R26" s="14"/>
      <c r="S26" s="17"/>
      <c r="T26" s="77"/>
      <c r="U26" s="14"/>
      <c r="V26" s="17"/>
      <c r="W26" s="77"/>
      <c r="X26" s="14"/>
      <c r="Y26" s="17"/>
      <c r="Z26" s="77"/>
      <c r="AA26" s="14"/>
      <c r="AB26" s="17"/>
      <c r="AC26" s="77"/>
      <c r="AD26" s="14"/>
      <c r="AE26" s="17"/>
      <c r="AF26" s="79" t="str">
        <f t="shared" si="2"/>
        <v/>
      </c>
      <c r="AG26" s="3" t="str">
        <f t="shared" si="3"/>
        <v/>
      </c>
      <c r="AH26" s="2"/>
      <c r="AI26" s="110"/>
      <c r="AY26" s="4"/>
      <c r="AZ26" s="4"/>
      <c r="BA26" s="4"/>
      <c r="BB26" s="4"/>
      <c r="BC26" s="4"/>
      <c r="BD26" s="4"/>
      <c r="BE26" s="4"/>
      <c r="BF26" s="4"/>
      <c r="BG26" s="4"/>
      <c r="BH26" s="4"/>
      <c r="BI26" s="4"/>
      <c r="BJ26" s="4"/>
      <c r="BK26" s="4"/>
      <c r="BL26" s="4"/>
      <c r="BM26" s="4"/>
    </row>
    <row r="27" spans="2:65" ht="21" customHeight="1" x14ac:dyDescent="0.25">
      <c r="B27" s="143"/>
      <c r="C27" s="149"/>
      <c r="D27" s="260"/>
      <c r="E27" s="262"/>
      <c r="F27" s="183" t="s">
        <v>508</v>
      </c>
      <c r="G27" s="181" t="s">
        <v>14</v>
      </c>
      <c r="H27" s="181" t="s">
        <v>12</v>
      </c>
      <c r="I27" s="181" t="s">
        <v>13</v>
      </c>
      <c r="J27" s="181" t="s">
        <v>11</v>
      </c>
      <c r="K27" s="181" t="s">
        <v>11</v>
      </c>
      <c r="L27" s="181" t="s">
        <v>11</v>
      </c>
      <c r="M27" s="181" t="s">
        <v>11</v>
      </c>
      <c r="N27" s="75" t="s">
        <v>23</v>
      </c>
      <c r="O27" s="75" t="s">
        <v>23</v>
      </c>
      <c r="P27" s="75" t="s">
        <v>23</v>
      </c>
      <c r="Q27" s="79" t="str">
        <f>IF(OR(SUMPRODUCT(--(Q21:Q26=""),--(R21:R26=""))&gt;0,COUNTIF(R21:R26,"M")&gt;0, COUNTIF(R21:R26,"X")=6),"",SUM(Q21:Q26))</f>
        <v/>
      </c>
      <c r="R27" s="3" t="str">
        <f>IF(AND(COUNTIF(R21:R26,"X")=6,SUM(Q21:Q26)=0,ISNUMBER(Q27)),"",IF(COUNTIF(R21:R26,"M")&gt;0,"M", IF(AND(COUNTIF(R21:R26,R21)=6,OR(R21="X",R21="W",R21="Z")),UPPER(R21),"")))</f>
        <v/>
      </c>
      <c r="S27" s="2"/>
      <c r="T27" s="79" t="str">
        <f>IF(OR(SUMPRODUCT(--(T21:T26=""),--(U21:U26=""))&gt;0,COUNTIF(U21:U26,"M")&gt;0, COUNTIF(U21:U26,"X")=6),"",SUM(T21:T26))</f>
        <v/>
      </c>
      <c r="U27" s="3" t="str">
        <f>IF(AND(COUNTIF(U21:U26,"X")=6,SUM(T21:T26)=0,ISNUMBER(T27)),"",IF(COUNTIF(U21:U26,"M")&gt;0,"M", IF(AND(COUNTIF(U21:U26,U21)=6,OR(U21="X",U21="W",U21="Z")),UPPER(U21),"")))</f>
        <v/>
      </c>
      <c r="V27" s="2"/>
      <c r="W27" s="79" t="str">
        <f>IF(OR(SUMPRODUCT(--(W21:W26=""),--(X21:X26=""))&gt;0,COUNTIF(X21:X26,"M")&gt;0, COUNTIF(X21:X26,"X")=6),"",SUM(W21:W26))</f>
        <v/>
      </c>
      <c r="X27" s="3" t="str">
        <f>IF(AND(COUNTIF(X21:X26,"X")=6,SUM(W21:W26)=0,ISNUMBER(W27)),"",IF(COUNTIF(X21:X26,"M")&gt;0,"M", IF(AND(COUNTIF(X21:X26,X21)=6,OR(X21="X",X21="W",X21="Z")),UPPER(X21),"")))</f>
        <v/>
      </c>
      <c r="Y27" s="2"/>
      <c r="Z27" s="79" t="str">
        <f>IF(OR(SUMPRODUCT(--(Z21:Z26=""),--(AA21:AA26=""))&gt;0,COUNTIF(AA21:AA26,"M")&gt;0, COUNTIF(AA21:AA26,"X")=6),"",SUM(Z21:Z26))</f>
        <v/>
      </c>
      <c r="AA27" s="3" t="str">
        <f>IF(AND(COUNTIF(AA21:AA26,"X")=6,SUM(Z21:Z26)=0,ISNUMBER(Z27)),"",IF(COUNTIF(AA21:AA26,"M")&gt;0,"M", IF(AND(COUNTIF(AA21:AA26,AA21)=6,OR(AA21="X",AA21="W",AA21="Z")),UPPER(AA21),"")))</f>
        <v/>
      </c>
      <c r="AB27" s="2"/>
      <c r="AC27" s="79" t="str">
        <f>IF(OR(SUMPRODUCT(--(AC21:AC26=""),--(AD21:AD26=""))&gt;0,COUNTIF(AD21:AD26,"M")&gt;0, COUNTIF(AD21:AD26,"X")=6),"",SUM(AC21:AC26))</f>
        <v/>
      </c>
      <c r="AD27" s="3" t="str">
        <f>IF(AND(COUNTIF(AD21:AD26,"X")=6,SUM(AC21:AC26)=0,ISNUMBER(AC27)),"",IF(COUNTIF(AD21:AD26,"M")&gt;0,"M", IF(AND(COUNTIF(AD21:AD26,AD21)=6,OR(AD21="X",AD21="W",AD21="Z")),UPPER(AD21),"")))</f>
        <v/>
      </c>
      <c r="AE27" s="2"/>
      <c r="AF27" s="79" t="str">
        <f>IF(OR(SUMPRODUCT(--(AF21:AF26=""),--(AG21:AG26=""))&gt;0,COUNTIF(AG21:AG26,"M")&gt;0, COUNTIF(AG21:AG26,"X")=6),"",SUM(AF21:AF26))</f>
        <v/>
      </c>
      <c r="AG27" s="3" t="str">
        <f>IF(AND(COUNTIF(AG21:AG26,"X")=6,SUM(AF21:AF26)=0,ISNUMBER(AF27)),"",IF(COUNTIF(AG21:AG26,"M")&gt;0,"M", IF(AND(COUNTIF(AG21:AG26,AG21)=6,OR(AG21="X",AG21="W",AG21="Z")),UPPER(AG21),"")))</f>
        <v/>
      </c>
      <c r="AH27" s="2"/>
      <c r="AI27" s="110"/>
      <c r="AY27" s="4"/>
      <c r="AZ27" s="4"/>
      <c r="BA27" s="4"/>
      <c r="BB27" s="4"/>
      <c r="BC27" s="4"/>
      <c r="BD27" s="4"/>
      <c r="BE27" s="4"/>
      <c r="BF27" s="4"/>
      <c r="BG27" s="4"/>
      <c r="BH27" s="4"/>
      <c r="BI27" s="4"/>
      <c r="BJ27" s="4"/>
      <c r="BK27" s="4"/>
      <c r="BL27" s="4"/>
      <c r="BM27" s="4"/>
    </row>
    <row r="28" spans="2:65" ht="21" customHeight="1" x14ac:dyDescent="0.25">
      <c r="B28" s="143"/>
      <c r="C28" s="149"/>
      <c r="D28" s="260"/>
      <c r="E28" s="262" t="s">
        <v>495</v>
      </c>
      <c r="F28" s="180" t="s">
        <v>503</v>
      </c>
      <c r="G28" s="181" t="s">
        <v>14</v>
      </c>
      <c r="H28" s="181" t="s">
        <v>11</v>
      </c>
      <c r="I28" s="181" t="s">
        <v>13</v>
      </c>
      <c r="J28" s="181" t="s">
        <v>24</v>
      </c>
      <c r="K28" s="181" t="s">
        <v>11</v>
      </c>
      <c r="L28" s="181" t="s">
        <v>11</v>
      </c>
      <c r="M28" s="181" t="s">
        <v>11</v>
      </c>
      <c r="N28" s="75" t="s">
        <v>23</v>
      </c>
      <c r="O28" s="75" t="s">
        <v>23</v>
      </c>
      <c r="P28" s="75" t="s">
        <v>23</v>
      </c>
      <c r="Q28" s="81" t="str">
        <f t="shared" ref="Q28:Q34" si="4">IF(OR(AND(Q14="",R14=""),AND(Q21="",R21=""),AND(R14="X",R21="X"),OR(R14="M",R21="M")),"",SUM(Q14,Q21))</f>
        <v/>
      </c>
      <c r="R28" s="44" t="str">
        <f t="shared" ref="R28:R34" si="5">IF(AND(AND(R14="X",R21="X"),SUM(Q14,Q21)=0,ISNUMBER(Q28)),"",IF(OR(R14="M",R21="M"),"M",IF(AND(R14=R21,OR(R14="X",R14="W",R14="Z")), UPPER(R14),"")))</f>
        <v/>
      </c>
      <c r="S28" s="45"/>
      <c r="T28" s="81" t="str">
        <f t="shared" ref="T28:T34" si="6">IF(OR(AND(T14="",U14=""),AND(T21="",U21=""),AND(U14="X",U21="X"),OR(U14="M",U21="M")),"",SUM(T14,T21))</f>
        <v/>
      </c>
      <c r="U28" s="44" t="str">
        <f t="shared" ref="U28:U34" si="7">IF(AND(AND(U14="X",U21="X"),SUM(T14,T21)=0,ISNUMBER(T28)),"",IF(OR(U14="M",U21="M"),"M",IF(AND(U14=U21,OR(U14="X",U14="W",U14="Z")), UPPER(U14),"")))</f>
        <v/>
      </c>
      <c r="V28" s="45"/>
      <c r="W28" s="81" t="str">
        <f t="shared" ref="W28:W34" si="8">IF(OR(AND(W14="",X14=""),AND(W21="",X21=""),AND(X14="X",X21="X"),OR(X14="M",X21="M")),"",SUM(W14,W21))</f>
        <v/>
      </c>
      <c r="X28" s="44" t="str">
        <f t="shared" ref="X28:X34" si="9">IF(AND(AND(X14="X",X21="X"),SUM(W14,W21)=0,ISNUMBER(W28)),"",IF(OR(X14="M",X21="M"),"M",IF(AND(X14=X21,OR(X14="X",X14="W",X14="Z")), UPPER(X14),"")))</f>
        <v/>
      </c>
      <c r="Y28" s="45"/>
      <c r="Z28" s="81" t="str">
        <f t="shared" ref="Z28:Z34" si="10">IF(OR(AND(Z14="",AA14=""),AND(Z21="",AA21=""),AND(AA14="X",AA21="X"),OR(AA14="M",AA21="M")),"",SUM(Z14,Z21))</f>
        <v/>
      </c>
      <c r="AA28" s="44" t="str">
        <f t="shared" ref="AA28:AA34" si="11">IF(AND(AND(AA14="X",AA21="X"),SUM(Z14,Z21)=0,ISNUMBER(Z28)),"",IF(OR(AA14="M",AA21="M"),"M",IF(AND(AA14=AA21,OR(AA14="X",AA14="W",AA14="Z")), UPPER(AA14),"")))</f>
        <v/>
      </c>
      <c r="AB28" s="45"/>
      <c r="AC28" s="81" t="str">
        <f t="shared" ref="AC28:AC34" si="12">IF(OR(AND(AC14="",AD14=""),AND(AC21="",AD21=""),AND(AD14="X",AD21="X"),OR(AD14="M",AD21="M")),"",SUM(AC14,AC21))</f>
        <v/>
      </c>
      <c r="AD28" s="44" t="str">
        <f t="shared" ref="AD28:AD34" si="13">IF(AND(AND(AD14="X",AD21="X"),SUM(AC14,AC21)=0,ISNUMBER(AC28)),"",IF(OR(AD14="M",AD21="M"),"M",IF(AND(AD14=AD21,OR(AD14="X",AD14="W",AD14="Z")), UPPER(AD14),"")))</f>
        <v/>
      </c>
      <c r="AE28" s="45"/>
      <c r="AF28" s="81" t="str">
        <f t="shared" ref="AF28:AF34" si="14">IF(OR(AND(AF14="",AG14=""),AND(AF21="",AG21=""),AND(AG14="X",AG21="X"),OR(AG14="M",AG21="M")),"",SUM(AF14,AF21))</f>
        <v/>
      </c>
      <c r="AG28" s="44" t="str">
        <f t="shared" ref="AG28:AG34" si="15">IF(AND(AND(AG14="X",AG21="X"),SUM(AF14,AF21)=0,ISNUMBER(AF28)),"",IF(OR(AG14="M",AG21="M"),"M",IF(AND(AG14=AG21,OR(AG14="X",AG14="W",AG14="Z")), UPPER(AG14),"")))</f>
        <v/>
      </c>
      <c r="AH28" s="45"/>
      <c r="AI28" s="110"/>
      <c r="AY28" s="4"/>
      <c r="AZ28" s="4"/>
      <c r="BA28" s="4"/>
      <c r="BB28" s="4"/>
      <c r="BC28" s="4"/>
      <c r="BD28" s="4"/>
      <c r="BE28" s="4"/>
      <c r="BF28" s="4"/>
      <c r="BG28" s="4"/>
      <c r="BH28" s="4"/>
      <c r="BI28" s="4"/>
      <c r="BJ28" s="4"/>
      <c r="BK28" s="4"/>
      <c r="BL28" s="4"/>
      <c r="BM28" s="4"/>
    </row>
    <row r="29" spans="2:65" ht="21" customHeight="1" x14ac:dyDescent="0.25">
      <c r="B29" s="143"/>
      <c r="C29" s="149"/>
      <c r="D29" s="260"/>
      <c r="E29" s="262"/>
      <c r="F29" s="180" t="s">
        <v>504</v>
      </c>
      <c r="G29" s="181" t="s">
        <v>14</v>
      </c>
      <c r="H29" s="181" t="s">
        <v>11</v>
      </c>
      <c r="I29" s="181" t="s">
        <v>13</v>
      </c>
      <c r="J29" s="181" t="s">
        <v>25</v>
      </c>
      <c r="K29" s="181" t="s">
        <v>11</v>
      </c>
      <c r="L29" s="181" t="s">
        <v>11</v>
      </c>
      <c r="M29" s="181" t="s">
        <v>11</v>
      </c>
      <c r="N29" s="75" t="s">
        <v>23</v>
      </c>
      <c r="O29" s="75" t="s">
        <v>23</v>
      </c>
      <c r="P29" s="75" t="s">
        <v>23</v>
      </c>
      <c r="Q29" s="81" t="str">
        <f t="shared" si="4"/>
        <v/>
      </c>
      <c r="R29" s="44" t="str">
        <f t="shared" si="5"/>
        <v/>
      </c>
      <c r="S29" s="45"/>
      <c r="T29" s="81" t="str">
        <f t="shared" si="6"/>
        <v/>
      </c>
      <c r="U29" s="44" t="str">
        <f t="shared" si="7"/>
        <v/>
      </c>
      <c r="V29" s="45"/>
      <c r="W29" s="81" t="str">
        <f t="shared" si="8"/>
        <v/>
      </c>
      <c r="X29" s="44" t="str">
        <f t="shared" si="9"/>
        <v/>
      </c>
      <c r="Y29" s="45"/>
      <c r="Z29" s="81" t="str">
        <f t="shared" si="10"/>
        <v/>
      </c>
      <c r="AA29" s="44" t="str">
        <f t="shared" si="11"/>
        <v/>
      </c>
      <c r="AB29" s="45"/>
      <c r="AC29" s="81" t="str">
        <f t="shared" si="12"/>
        <v/>
      </c>
      <c r="AD29" s="44" t="str">
        <f t="shared" si="13"/>
        <v/>
      </c>
      <c r="AE29" s="45"/>
      <c r="AF29" s="81" t="str">
        <f t="shared" si="14"/>
        <v/>
      </c>
      <c r="AG29" s="44" t="str">
        <f t="shared" si="15"/>
        <v/>
      </c>
      <c r="AH29" s="45"/>
      <c r="AI29" s="110"/>
      <c r="AY29" s="4"/>
      <c r="AZ29" s="4"/>
      <c r="BA29" s="4"/>
      <c r="BB29" s="4"/>
      <c r="BC29" s="4"/>
      <c r="BD29" s="4"/>
      <c r="BE29" s="4"/>
      <c r="BF29" s="4"/>
      <c r="BG29" s="4"/>
      <c r="BH29" s="4"/>
      <c r="BI29" s="4"/>
      <c r="BJ29" s="4"/>
      <c r="BK29" s="4"/>
      <c r="BL29" s="4"/>
      <c r="BM29" s="4"/>
    </row>
    <row r="30" spans="2:65" ht="21" customHeight="1" x14ac:dyDescent="0.25">
      <c r="B30" s="143"/>
      <c r="C30" s="149"/>
      <c r="D30" s="260"/>
      <c r="E30" s="262"/>
      <c r="F30" s="180" t="s">
        <v>505</v>
      </c>
      <c r="G30" s="181" t="s">
        <v>14</v>
      </c>
      <c r="H30" s="181" t="s">
        <v>11</v>
      </c>
      <c r="I30" s="181" t="s">
        <v>13</v>
      </c>
      <c r="J30" s="181" t="s">
        <v>26</v>
      </c>
      <c r="K30" s="181" t="s">
        <v>11</v>
      </c>
      <c r="L30" s="181" t="s">
        <v>11</v>
      </c>
      <c r="M30" s="181" t="s">
        <v>11</v>
      </c>
      <c r="N30" s="75" t="s">
        <v>23</v>
      </c>
      <c r="O30" s="75" t="s">
        <v>23</v>
      </c>
      <c r="P30" s="75" t="s">
        <v>23</v>
      </c>
      <c r="Q30" s="81" t="str">
        <f t="shared" si="4"/>
        <v/>
      </c>
      <c r="R30" s="44" t="str">
        <f t="shared" si="5"/>
        <v/>
      </c>
      <c r="S30" s="45"/>
      <c r="T30" s="81" t="str">
        <f t="shared" si="6"/>
        <v/>
      </c>
      <c r="U30" s="44" t="str">
        <f t="shared" si="7"/>
        <v/>
      </c>
      <c r="V30" s="45"/>
      <c r="W30" s="81" t="str">
        <f t="shared" si="8"/>
        <v/>
      </c>
      <c r="X30" s="44" t="str">
        <f t="shared" si="9"/>
        <v/>
      </c>
      <c r="Y30" s="45"/>
      <c r="Z30" s="81" t="str">
        <f t="shared" si="10"/>
        <v/>
      </c>
      <c r="AA30" s="44" t="str">
        <f t="shared" si="11"/>
        <v/>
      </c>
      <c r="AB30" s="45"/>
      <c r="AC30" s="81" t="str">
        <f t="shared" si="12"/>
        <v/>
      </c>
      <c r="AD30" s="44" t="str">
        <f t="shared" si="13"/>
        <v/>
      </c>
      <c r="AE30" s="45"/>
      <c r="AF30" s="81" t="str">
        <f t="shared" si="14"/>
        <v/>
      </c>
      <c r="AG30" s="44" t="str">
        <f t="shared" si="15"/>
        <v/>
      </c>
      <c r="AH30" s="45"/>
      <c r="AI30" s="110"/>
      <c r="AY30" s="4"/>
      <c r="AZ30" s="4"/>
      <c r="BA30" s="4"/>
      <c r="BB30" s="4"/>
      <c r="BC30" s="4"/>
      <c r="BD30" s="4"/>
      <c r="BE30" s="4"/>
      <c r="BF30" s="4"/>
      <c r="BG30" s="4"/>
      <c r="BH30" s="4"/>
      <c r="BI30" s="4"/>
      <c r="BJ30" s="4"/>
      <c r="BK30" s="4"/>
      <c r="BL30" s="4"/>
      <c r="BM30" s="4"/>
    </row>
    <row r="31" spans="2:65" ht="21" customHeight="1" x14ac:dyDescent="0.25">
      <c r="B31" s="143"/>
      <c r="C31" s="149"/>
      <c r="D31" s="260"/>
      <c r="E31" s="262"/>
      <c r="F31" s="182" t="s">
        <v>506</v>
      </c>
      <c r="G31" s="181" t="s">
        <v>14</v>
      </c>
      <c r="H31" s="181" t="s">
        <v>11</v>
      </c>
      <c r="I31" s="181" t="s">
        <v>13</v>
      </c>
      <c r="J31" s="181" t="s">
        <v>27</v>
      </c>
      <c r="K31" s="181" t="s">
        <v>11</v>
      </c>
      <c r="L31" s="181" t="s">
        <v>11</v>
      </c>
      <c r="M31" s="181" t="s">
        <v>11</v>
      </c>
      <c r="N31" s="75" t="s">
        <v>23</v>
      </c>
      <c r="O31" s="75" t="s">
        <v>23</v>
      </c>
      <c r="P31" s="75" t="s">
        <v>23</v>
      </c>
      <c r="Q31" s="81" t="str">
        <f t="shared" si="4"/>
        <v/>
      </c>
      <c r="R31" s="44" t="str">
        <f t="shared" si="5"/>
        <v/>
      </c>
      <c r="S31" s="45"/>
      <c r="T31" s="81" t="str">
        <f t="shared" si="6"/>
        <v/>
      </c>
      <c r="U31" s="44" t="str">
        <f t="shared" si="7"/>
        <v/>
      </c>
      <c r="V31" s="45"/>
      <c r="W31" s="81" t="str">
        <f t="shared" si="8"/>
        <v/>
      </c>
      <c r="X31" s="44" t="str">
        <f t="shared" si="9"/>
        <v/>
      </c>
      <c r="Y31" s="45"/>
      <c r="Z31" s="81" t="str">
        <f t="shared" si="10"/>
        <v/>
      </c>
      <c r="AA31" s="44" t="str">
        <f t="shared" si="11"/>
        <v/>
      </c>
      <c r="AB31" s="45"/>
      <c r="AC31" s="81" t="str">
        <f t="shared" si="12"/>
        <v/>
      </c>
      <c r="AD31" s="44" t="str">
        <f t="shared" si="13"/>
        <v/>
      </c>
      <c r="AE31" s="45"/>
      <c r="AF31" s="81" t="str">
        <f t="shared" si="14"/>
        <v/>
      </c>
      <c r="AG31" s="44" t="str">
        <f t="shared" si="15"/>
        <v/>
      </c>
      <c r="AH31" s="45"/>
      <c r="AI31" s="110"/>
      <c r="AY31" s="4"/>
      <c r="AZ31" s="4"/>
      <c r="BA31" s="4"/>
      <c r="BB31" s="4"/>
      <c r="BC31" s="4"/>
      <c r="BD31" s="4"/>
      <c r="BE31" s="4"/>
      <c r="BF31" s="4"/>
      <c r="BG31" s="4"/>
      <c r="BH31" s="4"/>
      <c r="BI31" s="4"/>
      <c r="BJ31" s="4"/>
      <c r="BK31" s="4"/>
      <c r="BL31" s="4"/>
      <c r="BM31" s="4"/>
    </row>
    <row r="32" spans="2:65" ht="21" customHeight="1" x14ac:dyDescent="0.25">
      <c r="B32" s="143"/>
      <c r="C32" s="149"/>
      <c r="D32" s="260"/>
      <c r="E32" s="262"/>
      <c r="F32" s="180" t="s">
        <v>507</v>
      </c>
      <c r="G32" s="181" t="s">
        <v>14</v>
      </c>
      <c r="H32" s="181" t="s">
        <v>11</v>
      </c>
      <c r="I32" s="181" t="s">
        <v>13</v>
      </c>
      <c r="J32" s="181" t="s">
        <v>28</v>
      </c>
      <c r="K32" s="181" t="s">
        <v>11</v>
      </c>
      <c r="L32" s="181" t="s">
        <v>11</v>
      </c>
      <c r="M32" s="181" t="s">
        <v>11</v>
      </c>
      <c r="N32" s="75" t="s">
        <v>23</v>
      </c>
      <c r="O32" s="75" t="s">
        <v>23</v>
      </c>
      <c r="P32" s="75" t="s">
        <v>23</v>
      </c>
      <c r="Q32" s="81" t="str">
        <f t="shared" si="4"/>
        <v/>
      </c>
      <c r="R32" s="44" t="str">
        <f t="shared" si="5"/>
        <v/>
      </c>
      <c r="S32" s="45"/>
      <c r="T32" s="81" t="str">
        <f t="shared" si="6"/>
        <v/>
      </c>
      <c r="U32" s="44" t="str">
        <f t="shared" si="7"/>
        <v/>
      </c>
      <c r="V32" s="45"/>
      <c r="W32" s="81" t="str">
        <f t="shared" si="8"/>
        <v/>
      </c>
      <c r="X32" s="44" t="str">
        <f t="shared" si="9"/>
        <v/>
      </c>
      <c r="Y32" s="45"/>
      <c r="Z32" s="81" t="str">
        <f t="shared" si="10"/>
        <v/>
      </c>
      <c r="AA32" s="44" t="str">
        <f t="shared" si="11"/>
        <v/>
      </c>
      <c r="AB32" s="45"/>
      <c r="AC32" s="81" t="str">
        <f t="shared" si="12"/>
        <v/>
      </c>
      <c r="AD32" s="44" t="str">
        <f t="shared" si="13"/>
        <v/>
      </c>
      <c r="AE32" s="45"/>
      <c r="AF32" s="81" t="str">
        <f t="shared" si="14"/>
        <v/>
      </c>
      <c r="AG32" s="44" t="str">
        <f t="shared" si="15"/>
        <v/>
      </c>
      <c r="AH32" s="45"/>
      <c r="AI32" s="110"/>
      <c r="AY32" s="4"/>
      <c r="AZ32" s="4"/>
      <c r="BA32" s="4"/>
      <c r="BB32" s="4"/>
      <c r="BC32" s="4"/>
      <c r="BD32" s="4"/>
      <c r="BE32" s="4"/>
      <c r="BF32" s="4"/>
      <c r="BG32" s="4"/>
      <c r="BH32" s="4"/>
      <c r="BI32" s="4"/>
      <c r="BJ32" s="4"/>
      <c r="BK32" s="4"/>
      <c r="BL32" s="4"/>
      <c r="BM32" s="4"/>
    </row>
    <row r="33" spans="2:65" ht="21" customHeight="1" x14ac:dyDescent="0.25">
      <c r="B33" s="143"/>
      <c r="C33" s="149"/>
      <c r="D33" s="260"/>
      <c r="E33" s="262"/>
      <c r="F33" s="180" t="s">
        <v>492</v>
      </c>
      <c r="G33" s="181" t="s">
        <v>14</v>
      </c>
      <c r="H33" s="181" t="s">
        <v>11</v>
      </c>
      <c r="I33" s="181" t="s">
        <v>13</v>
      </c>
      <c r="J33" s="181" t="s">
        <v>9</v>
      </c>
      <c r="K33" s="181" t="s">
        <v>11</v>
      </c>
      <c r="L33" s="181" t="s">
        <v>11</v>
      </c>
      <c r="M33" s="181" t="s">
        <v>11</v>
      </c>
      <c r="N33" s="75" t="s">
        <v>23</v>
      </c>
      <c r="O33" s="75" t="s">
        <v>23</v>
      </c>
      <c r="P33" s="75" t="s">
        <v>23</v>
      </c>
      <c r="Q33" s="81" t="str">
        <f t="shared" si="4"/>
        <v/>
      </c>
      <c r="R33" s="44" t="str">
        <f t="shared" si="5"/>
        <v/>
      </c>
      <c r="S33" s="45"/>
      <c r="T33" s="81" t="str">
        <f t="shared" si="6"/>
        <v/>
      </c>
      <c r="U33" s="44" t="str">
        <f t="shared" si="7"/>
        <v/>
      </c>
      <c r="V33" s="45"/>
      <c r="W33" s="81" t="str">
        <f t="shared" si="8"/>
        <v/>
      </c>
      <c r="X33" s="44" t="str">
        <f t="shared" si="9"/>
        <v/>
      </c>
      <c r="Y33" s="45"/>
      <c r="Z33" s="81" t="str">
        <f t="shared" si="10"/>
        <v/>
      </c>
      <c r="AA33" s="44" t="str">
        <f t="shared" si="11"/>
        <v/>
      </c>
      <c r="AB33" s="45"/>
      <c r="AC33" s="81" t="str">
        <f t="shared" si="12"/>
        <v/>
      </c>
      <c r="AD33" s="44" t="str">
        <f t="shared" si="13"/>
        <v/>
      </c>
      <c r="AE33" s="45"/>
      <c r="AF33" s="81" t="str">
        <f t="shared" si="14"/>
        <v/>
      </c>
      <c r="AG33" s="44" t="str">
        <f t="shared" si="15"/>
        <v/>
      </c>
      <c r="AH33" s="45"/>
      <c r="AI33" s="110"/>
      <c r="AY33" s="4"/>
      <c r="AZ33" s="4"/>
      <c r="BA33" s="4"/>
      <c r="BB33" s="4"/>
      <c r="BC33" s="4"/>
      <c r="BD33" s="4"/>
      <c r="BE33" s="4"/>
      <c r="BF33" s="4"/>
      <c r="BG33" s="4"/>
      <c r="BH33" s="4"/>
      <c r="BI33" s="4"/>
      <c r="BJ33" s="4"/>
      <c r="BK33" s="4"/>
      <c r="BL33" s="4"/>
      <c r="BM33" s="4"/>
    </row>
    <row r="34" spans="2:65" ht="21" customHeight="1" x14ac:dyDescent="0.25">
      <c r="B34" s="143"/>
      <c r="C34" s="149"/>
      <c r="D34" s="261"/>
      <c r="E34" s="262"/>
      <c r="F34" s="183" t="s">
        <v>508</v>
      </c>
      <c r="G34" s="181" t="s">
        <v>14</v>
      </c>
      <c r="H34" s="181" t="s">
        <v>11</v>
      </c>
      <c r="I34" s="181" t="s">
        <v>13</v>
      </c>
      <c r="J34" s="181" t="s">
        <v>11</v>
      </c>
      <c r="K34" s="181" t="s">
        <v>11</v>
      </c>
      <c r="L34" s="181" t="s">
        <v>11</v>
      </c>
      <c r="M34" s="181" t="s">
        <v>11</v>
      </c>
      <c r="N34" s="75" t="s">
        <v>23</v>
      </c>
      <c r="O34" s="75" t="s">
        <v>23</v>
      </c>
      <c r="P34" s="75" t="s">
        <v>23</v>
      </c>
      <c r="Q34" s="81" t="str">
        <f t="shared" si="4"/>
        <v/>
      </c>
      <c r="R34" s="44" t="str">
        <f t="shared" si="5"/>
        <v/>
      </c>
      <c r="S34" s="45"/>
      <c r="T34" s="81" t="str">
        <f t="shared" si="6"/>
        <v/>
      </c>
      <c r="U34" s="44" t="str">
        <f t="shared" si="7"/>
        <v/>
      </c>
      <c r="V34" s="45"/>
      <c r="W34" s="81" t="str">
        <f t="shared" si="8"/>
        <v/>
      </c>
      <c r="X34" s="44" t="str">
        <f t="shared" si="9"/>
        <v/>
      </c>
      <c r="Y34" s="45"/>
      <c r="Z34" s="81" t="str">
        <f t="shared" si="10"/>
        <v/>
      </c>
      <c r="AA34" s="44" t="str">
        <f t="shared" si="11"/>
        <v/>
      </c>
      <c r="AB34" s="45"/>
      <c r="AC34" s="81" t="str">
        <f t="shared" si="12"/>
        <v/>
      </c>
      <c r="AD34" s="44" t="str">
        <f t="shared" si="13"/>
        <v/>
      </c>
      <c r="AE34" s="45"/>
      <c r="AF34" s="81" t="str">
        <f t="shared" si="14"/>
        <v/>
      </c>
      <c r="AG34" s="44" t="str">
        <f t="shared" si="15"/>
        <v/>
      </c>
      <c r="AH34" s="45"/>
      <c r="AI34" s="110"/>
      <c r="AY34" s="4"/>
      <c r="AZ34" s="4"/>
      <c r="BA34" s="4"/>
      <c r="BB34" s="4"/>
      <c r="BC34" s="4"/>
      <c r="BD34" s="4"/>
      <c r="BE34" s="4"/>
      <c r="BF34" s="4"/>
      <c r="BG34" s="4"/>
      <c r="BH34" s="4"/>
      <c r="BI34" s="4"/>
      <c r="BJ34" s="4"/>
      <c r="BK34" s="4"/>
      <c r="BL34" s="4"/>
      <c r="BM34" s="4"/>
    </row>
    <row r="35" spans="2:65" ht="7.5" customHeight="1" x14ac:dyDescent="0.25">
      <c r="B35" s="143"/>
      <c r="C35" s="149"/>
      <c r="D35" s="149"/>
      <c r="E35" s="149"/>
      <c r="F35" s="144"/>
      <c r="G35" s="149"/>
      <c r="H35" s="149"/>
      <c r="I35" s="149"/>
      <c r="J35" s="149"/>
      <c r="K35" s="149"/>
      <c r="L35" s="149"/>
      <c r="M35" s="149"/>
      <c r="N35" s="82"/>
      <c r="O35" s="82"/>
      <c r="P35" s="82"/>
      <c r="Q35" s="184"/>
      <c r="R35" s="149"/>
      <c r="S35" s="149"/>
      <c r="T35" s="184"/>
      <c r="U35" s="149"/>
      <c r="V35" s="149"/>
      <c r="W35" s="184"/>
      <c r="X35" s="149"/>
      <c r="Y35" s="149"/>
      <c r="Z35" s="184"/>
      <c r="AA35" s="149"/>
      <c r="AB35" s="149"/>
      <c r="AC35" s="184"/>
      <c r="AD35" s="149"/>
      <c r="AE35" s="149"/>
      <c r="AF35" s="184"/>
      <c r="AG35" s="149"/>
      <c r="AH35" s="149"/>
      <c r="AI35" s="149"/>
      <c r="AY35" s="4"/>
      <c r="AZ35" s="4"/>
      <c r="BA35" s="4"/>
      <c r="BB35" s="4"/>
      <c r="BC35" s="4"/>
      <c r="BD35" s="4"/>
      <c r="BE35" s="4"/>
      <c r="BF35" s="4"/>
      <c r="BG35" s="4"/>
      <c r="BH35" s="4"/>
      <c r="BI35" s="4"/>
      <c r="BJ35" s="4"/>
      <c r="BK35" s="4"/>
      <c r="BL35" s="4"/>
      <c r="BM35" s="4"/>
    </row>
    <row r="36" spans="2:65" ht="21" customHeight="1" x14ac:dyDescent="0.25">
      <c r="B36" s="143"/>
      <c r="C36" s="149"/>
      <c r="D36" s="259" t="s">
        <v>718</v>
      </c>
      <c r="E36" s="262" t="s">
        <v>488</v>
      </c>
      <c r="F36" s="180" t="s">
        <v>503</v>
      </c>
      <c r="G36" s="181" t="s">
        <v>15</v>
      </c>
      <c r="H36" s="181" t="s">
        <v>19</v>
      </c>
      <c r="I36" s="181" t="s">
        <v>13</v>
      </c>
      <c r="J36" s="181" t="s">
        <v>24</v>
      </c>
      <c r="K36" s="181" t="s">
        <v>11</v>
      </c>
      <c r="L36" s="181" t="s">
        <v>11</v>
      </c>
      <c r="M36" s="181" t="s">
        <v>11</v>
      </c>
      <c r="N36" s="75" t="s">
        <v>23</v>
      </c>
      <c r="O36" s="75" t="s">
        <v>23</v>
      </c>
      <c r="P36" s="75" t="s">
        <v>23</v>
      </c>
      <c r="Q36" s="77"/>
      <c r="R36" s="14"/>
      <c r="S36" s="17"/>
      <c r="T36" s="77"/>
      <c r="U36" s="14"/>
      <c r="V36" s="17"/>
      <c r="W36" s="77"/>
      <c r="X36" s="14"/>
      <c r="Y36" s="17"/>
      <c r="Z36" s="77"/>
      <c r="AA36" s="14"/>
      <c r="AB36" s="17"/>
      <c r="AC36" s="77"/>
      <c r="AD36" s="14"/>
      <c r="AE36" s="17"/>
      <c r="AF36" s="79" t="str">
        <f t="shared" ref="AF36:AF41" si="16">IF(OR(EXACT(Q36,R36),EXACT(T36,U36),EXACT(W36,X36),EXACT(Z36,AA36),EXACT(AC36,AD36),AND(R36="X",U36="X",X36="X",AA36="X",AD36="X"),OR(R36="M", U36="M",X36="M", AA36="M", AD36="M")),"",SUM(Q36,T36,W36,Z36,AC36))</f>
        <v/>
      </c>
      <c r="AG36" s="3" t="str">
        <f t="shared" ref="AG36:AG41" si="17" xml:space="preserve"> IF(AND(AND(R36="X",U36="X",X36="X",AA36="X",AD36="X"),SUM(Q36,T36,W36,Z36,AC36)=0,ISNUMBER(AF36)),"",IF(OR(R36="M",U36="M",X36="M",AA36="M",AD36="M"),"M",IF(AND(R36=U36,R36=X36,R36=AA36,R36=AD36,OR(R36="X",R36="W",R36="Z")),UPPER(R36),"")))</f>
        <v/>
      </c>
      <c r="AH36" s="2"/>
      <c r="AI36" s="110"/>
      <c r="AY36" s="4"/>
      <c r="AZ36" s="4"/>
      <c r="BA36" s="4"/>
      <c r="BB36" s="4"/>
      <c r="BC36" s="4"/>
      <c r="BD36" s="4"/>
      <c r="BE36" s="4"/>
      <c r="BF36" s="4"/>
      <c r="BG36" s="4"/>
      <c r="BH36" s="4"/>
      <c r="BI36" s="4"/>
      <c r="BJ36" s="4"/>
      <c r="BK36" s="4"/>
      <c r="BL36" s="4"/>
      <c r="BM36" s="4"/>
    </row>
    <row r="37" spans="2:65" ht="21" customHeight="1" x14ac:dyDescent="0.25">
      <c r="B37" s="143"/>
      <c r="C37" s="149"/>
      <c r="D37" s="260"/>
      <c r="E37" s="262"/>
      <c r="F37" s="180" t="s">
        <v>504</v>
      </c>
      <c r="G37" s="181" t="s">
        <v>15</v>
      </c>
      <c r="H37" s="181" t="s">
        <v>19</v>
      </c>
      <c r="I37" s="181" t="s">
        <v>13</v>
      </c>
      <c r="J37" s="181" t="s">
        <v>25</v>
      </c>
      <c r="K37" s="181" t="s">
        <v>11</v>
      </c>
      <c r="L37" s="181" t="s">
        <v>11</v>
      </c>
      <c r="M37" s="181" t="s">
        <v>11</v>
      </c>
      <c r="N37" s="75" t="s">
        <v>23</v>
      </c>
      <c r="O37" s="75" t="s">
        <v>23</v>
      </c>
      <c r="P37" s="75" t="s">
        <v>23</v>
      </c>
      <c r="Q37" s="77"/>
      <c r="R37" s="14"/>
      <c r="S37" s="17"/>
      <c r="T37" s="77"/>
      <c r="U37" s="14"/>
      <c r="V37" s="17"/>
      <c r="W37" s="77"/>
      <c r="X37" s="14"/>
      <c r="Y37" s="17"/>
      <c r="Z37" s="77"/>
      <c r="AA37" s="14"/>
      <c r="AB37" s="17"/>
      <c r="AC37" s="77"/>
      <c r="AD37" s="14"/>
      <c r="AE37" s="17"/>
      <c r="AF37" s="79" t="str">
        <f t="shared" si="16"/>
        <v/>
      </c>
      <c r="AG37" s="3" t="str">
        <f t="shared" si="17"/>
        <v/>
      </c>
      <c r="AH37" s="2"/>
      <c r="AI37" s="110"/>
      <c r="AY37" s="4"/>
      <c r="AZ37" s="4"/>
      <c r="BA37" s="4"/>
      <c r="BB37" s="4"/>
      <c r="BC37" s="4"/>
      <c r="BD37" s="4"/>
      <c r="BE37" s="4"/>
      <c r="BF37" s="4"/>
      <c r="BG37" s="4"/>
      <c r="BH37" s="4"/>
      <c r="BI37" s="4"/>
      <c r="BJ37" s="4"/>
      <c r="BK37" s="4"/>
      <c r="BL37" s="4"/>
      <c r="BM37" s="4"/>
    </row>
    <row r="38" spans="2:65" ht="21" customHeight="1" x14ac:dyDescent="0.25">
      <c r="B38" s="143"/>
      <c r="C38" s="149"/>
      <c r="D38" s="260"/>
      <c r="E38" s="262"/>
      <c r="F38" s="180" t="s">
        <v>505</v>
      </c>
      <c r="G38" s="181" t="s">
        <v>15</v>
      </c>
      <c r="H38" s="181" t="s">
        <v>19</v>
      </c>
      <c r="I38" s="181" t="s">
        <v>13</v>
      </c>
      <c r="J38" s="181" t="s">
        <v>26</v>
      </c>
      <c r="K38" s="181" t="s">
        <v>11</v>
      </c>
      <c r="L38" s="181" t="s">
        <v>11</v>
      </c>
      <c r="M38" s="181" t="s">
        <v>11</v>
      </c>
      <c r="N38" s="75" t="s">
        <v>23</v>
      </c>
      <c r="O38" s="75" t="s">
        <v>23</v>
      </c>
      <c r="P38" s="75" t="s">
        <v>23</v>
      </c>
      <c r="Q38" s="77"/>
      <c r="R38" s="14"/>
      <c r="S38" s="17"/>
      <c r="T38" s="77"/>
      <c r="U38" s="14"/>
      <c r="V38" s="17"/>
      <c r="W38" s="77"/>
      <c r="X38" s="14"/>
      <c r="Y38" s="17"/>
      <c r="Z38" s="77"/>
      <c r="AA38" s="14"/>
      <c r="AB38" s="17"/>
      <c r="AC38" s="77"/>
      <c r="AD38" s="14"/>
      <c r="AE38" s="17"/>
      <c r="AF38" s="79" t="str">
        <f t="shared" si="16"/>
        <v/>
      </c>
      <c r="AG38" s="3" t="str">
        <f t="shared" si="17"/>
        <v/>
      </c>
      <c r="AH38" s="2"/>
      <c r="AI38" s="110"/>
      <c r="AY38" s="4"/>
      <c r="AZ38" s="4"/>
      <c r="BA38" s="4"/>
      <c r="BB38" s="4"/>
      <c r="BC38" s="4"/>
      <c r="BD38" s="4"/>
      <c r="BE38" s="4"/>
      <c r="BF38" s="4"/>
      <c r="BG38" s="4"/>
      <c r="BH38" s="4"/>
      <c r="BI38" s="4"/>
      <c r="BJ38" s="4"/>
      <c r="BK38" s="4"/>
      <c r="BL38" s="4"/>
      <c r="BM38" s="4"/>
    </row>
    <row r="39" spans="2:65" ht="21" customHeight="1" x14ac:dyDescent="0.25">
      <c r="B39" s="143"/>
      <c r="C39" s="149"/>
      <c r="D39" s="260"/>
      <c r="E39" s="262"/>
      <c r="F39" s="182" t="s">
        <v>506</v>
      </c>
      <c r="G39" s="181" t="s">
        <v>15</v>
      </c>
      <c r="H39" s="181" t="s">
        <v>19</v>
      </c>
      <c r="I39" s="181" t="s">
        <v>13</v>
      </c>
      <c r="J39" s="181" t="s">
        <v>27</v>
      </c>
      <c r="K39" s="181" t="s">
        <v>11</v>
      </c>
      <c r="L39" s="181" t="s">
        <v>11</v>
      </c>
      <c r="M39" s="181" t="s">
        <v>11</v>
      </c>
      <c r="N39" s="75" t="s">
        <v>23</v>
      </c>
      <c r="O39" s="75" t="s">
        <v>23</v>
      </c>
      <c r="P39" s="75" t="s">
        <v>23</v>
      </c>
      <c r="Q39" s="77"/>
      <c r="R39" s="14"/>
      <c r="S39" s="17"/>
      <c r="T39" s="77"/>
      <c r="U39" s="14"/>
      <c r="V39" s="17"/>
      <c r="W39" s="77"/>
      <c r="X39" s="14"/>
      <c r="Y39" s="17"/>
      <c r="Z39" s="77"/>
      <c r="AA39" s="14"/>
      <c r="AB39" s="17"/>
      <c r="AC39" s="77"/>
      <c r="AD39" s="14"/>
      <c r="AE39" s="17"/>
      <c r="AF39" s="79" t="str">
        <f t="shared" si="16"/>
        <v/>
      </c>
      <c r="AG39" s="3" t="str">
        <f t="shared" si="17"/>
        <v/>
      </c>
      <c r="AH39" s="2"/>
      <c r="AI39" s="110"/>
      <c r="AY39" s="4"/>
      <c r="AZ39" s="4"/>
      <c r="BA39" s="4"/>
      <c r="BB39" s="4"/>
      <c r="BC39" s="4"/>
      <c r="BD39" s="4"/>
      <c r="BE39" s="4"/>
      <c r="BF39" s="4"/>
      <c r="BG39" s="4"/>
      <c r="BH39" s="4"/>
      <c r="BI39" s="4"/>
      <c r="BJ39" s="4"/>
      <c r="BK39" s="4"/>
      <c r="BL39" s="4"/>
      <c r="BM39" s="4"/>
    </row>
    <row r="40" spans="2:65" ht="21" customHeight="1" x14ac:dyDescent="0.25">
      <c r="B40" s="143"/>
      <c r="C40" s="149"/>
      <c r="D40" s="260"/>
      <c r="E40" s="262"/>
      <c r="F40" s="180" t="s">
        <v>507</v>
      </c>
      <c r="G40" s="181" t="s">
        <v>15</v>
      </c>
      <c r="H40" s="181" t="s">
        <v>19</v>
      </c>
      <c r="I40" s="181" t="s">
        <v>13</v>
      </c>
      <c r="J40" s="181" t="s">
        <v>28</v>
      </c>
      <c r="K40" s="181" t="s">
        <v>11</v>
      </c>
      <c r="L40" s="181" t="s">
        <v>11</v>
      </c>
      <c r="M40" s="181" t="s">
        <v>11</v>
      </c>
      <c r="N40" s="75" t="s">
        <v>23</v>
      </c>
      <c r="O40" s="75" t="s">
        <v>23</v>
      </c>
      <c r="P40" s="75" t="s">
        <v>23</v>
      </c>
      <c r="Q40" s="77"/>
      <c r="R40" s="14"/>
      <c r="S40" s="17"/>
      <c r="T40" s="77"/>
      <c r="U40" s="14"/>
      <c r="V40" s="17"/>
      <c r="W40" s="77"/>
      <c r="X40" s="14"/>
      <c r="Y40" s="17"/>
      <c r="Z40" s="77"/>
      <c r="AA40" s="14"/>
      <c r="AB40" s="17"/>
      <c r="AC40" s="77"/>
      <c r="AD40" s="14"/>
      <c r="AE40" s="17"/>
      <c r="AF40" s="79" t="str">
        <f t="shared" si="16"/>
        <v/>
      </c>
      <c r="AG40" s="3" t="str">
        <f t="shared" si="17"/>
        <v/>
      </c>
      <c r="AH40" s="2"/>
      <c r="AI40" s="110"/>
      <c r="AY40" s="4"/>
      <c r="AZ40" s="4"/>
      <c r="BA40" s="4"/>
      <c r="BB40" s="4"/>
      <c r="BC40" s="4"/>
      <c r="BD40" s="4"/>
      <c r="BE40" s="4"/>
      <c r="BF40" s="4"/>
      <c r="BG40" s="4"/>
      <c r="BH40" s="4"/>
      <c r="BI40" s="4"/>
      <c r="BJ40" s="4"/>
      <c r="BK40" s="4"/>
      <c r="BL40" s="4"/>
      <c r="BM40" s="4"/>
    </row>
    <row r="41" spans="2:65" ht="21" customHeight="1" x14ac:dyDescent="0.25">
      <c r="B41" s="143"/>
      <c r="C41" s="149"/>
      <c r="D41" s="260"/>
      <c r="E41" s="262"/>
      <c r="F41" s="180" t="s">
        <v>492</v>
      </c>
      <c r="G41" s="181" t="s">
        <v>15</v>
      </c>
      <c r="H41" s="181" t="s">
        <v>19</v>
      </c>
      <c r="I41" s="181" t="s">
        <v>13</v>
      </c>
      <c r="J41" s="181" t="s">
        <v>9</v>
      </c>
      <c r="K41" s="181" t="s">
        <v>11</v>
      </c>
      <c r="L41" s="181" t="s">
        <v>11</v>
      </c>
      <c r="M41" s="181" t="s">
        <v>11</v>
      </c>
      <c r="N41" s="75" t="s">
        <v>23</v>
      </c>
      <c r="O41" s="75" t="s">
        <v>23</v>
      </c>
      <c r="P41" s="75" t="s">
        <v>23</v>
      </c>
      <c r="Q41" s="77"/>
      <c r="R41" s="14"/>
      <c r="S41" s="17"/>
      <c r="T41" s="77"/>
      <c r="U41" s="14"/>
      <c r="V41" s="17"/>
      <c r="W41" s="77"/>
      <c r="X41" s="14"/>
      <c r="Y41" s="17"/>
      <c r="Z41" s="77"/>
      <c r="AA41" s="14"/>
      <c r="AB41" s="17"/>
      <c r="AC41" s="77"/>
      <c r="AD41" s="14"/>
      <c r="AE41" s="17"/>
      <c r="AF41" s="79" t="str">
        <f t="shared" si="16"/>
        <v/>
      </c>
      <c r="AG41" s="3" t="str">
        <f t="shared" si="17"/>
        <v/>
      </c>
      <c r="AH41" s="2"/>
      <c r="AI41" s="110"/>
      <c r="AY41" s="4"/>
      <c r="AZ41" s="4"/>
      <c r="BA41" s="4"/>
      <c r="BB41" s="4"/>
      <c r="BC41" s="4"/>
      <c r="BD41" s="4"/>
      <c r="BE41" s="4"/>
      <c r="BF41" s="4"/>
      <c r="BG41" s="4"/>
      <c r="BH41" s="4"/>
      <c r="BI41" s="4"/>
      <c r="BJ41" s="4"/>
      <c r="BK41" s="4"/>
      <c r="BL41" s="4"/>
      <c r="BM41" s="4"/>
    </row>
    <row r="42" spans="2:65" ht="21" customHeight="1" x14ac:dyDescent="0.25">
      <c r="B42" s="143"/>
      <c r="C42" s="149"/>
      <c r="D42" s="260"/>
      <c r="E42" s="262"/>
      <c r="F42" s="183" t="s">
        <v>508</v>
      </c>
      <c r="G42" s="181" t="s">
        <v>15</v>
      </c>
      <c r="H42" s="181" t="s">
        <v>19</v>
      </c>
      <c r="I42" s="181" t="s">
        <v>13</v>
      </c>
      <c r="J42" s="181" t="s">
        <v>11</v>
      </c>
      <c r="K42" s="181" t="s">
        <v>11</v>
      </c>
      <c r="L42" s="181" t="s">
        <v>11</v>
      </c>
      <c r="M42" s="181" t="s">
        <v>11</v>
      </c>
      <c r="N42" s="75" t="s">
        <v>23</v>
      </c>
      <c r="O42" s="75" t="s">
        <v>23</v>
      </c>
      <c r="P42" s="75" t="s">
        <v>23</v>
      </c>
      <c r="Q42" s="79" t="str">
        <f>IF(OR(SUMPRODUCT(--(Q36:Q41=""),--(R36:R41=""))&gt;0,COUNTIF(R36:R41,"M")&gt;0, COUNTIF(R36:R41,"X")=6),"",SUM(Q36:Q41))</f>
        <v/>
      </c>
      <c r="R42" s="3" t="str">
        <f>IF(AND(COUNTIF(R36:R41,"X")=6,SUM(Q36:Q41)=0,ISNUMBER(Q42)),"",IF(COUNTIF(R36:R41,"M")&gt;0,"M", IF(AND(COUNTIF(R36:R41,R36)=6,OR(R36="X",R36="W",R36="Z")),UPPER(R36),"")))</f>
        <v/>
      </c>
      <c r="S42" s="2"/>
      <c r="T42" s="79" t="str">
        <f>IF(OR(SUMPRODUCT(--(T36:T41=""),--(U36:U41=""))&gt;0,COUNTIF(U36:U41,"M")&gt;0, COUNTIF(U36:U41,"X")=6),"",SUM(T36:T41))</f>
        <v/>
      </c>
      <c r="U42" s="3" t="str">
        <f>IF(AND(COUNTIF(U36:U41,"X")=6,SUM(T36:T41)=0,ISNUMBER(T42)),"",IF(COUNTIF(U36:U41,"M")&gt;0,"M", IF(AND(COUNTIF(U36:U41,U36)=6,OR(U36="X",U36="W",U36="Z")),UPPER(U36),"")))</f>
        <v/>
      </c>
      <c r="V42" s="2"/>
      <c r="W42" s="79" t="str">
        <f>IF(OR(SUMPRODUCT(--(W36:W41=""),--(X36:X41=""))&gt;0,COUNTIF(X36:X41,"M")&gt;0, COUNTIF(X36:X41,"X")=6),"",SUM(W36:W41))</f>
        <v/>
      </c>
      <c r="X42" s="3" t="str">
        <f>IF(AND(COUNTIF(X36:X41,"X")=6,SUM(W36:W41)=0,ISNUMBER(W42)),"",IF(COUNTIF(X36:X41,"M")&gt;0,"M", IF(AND(COUNTIF(X36:X41,X36)=6,OR(X36="X",X36="W",X36="Z")),UPPER(X36),"")))</f>
        <v/>
      </c>
      <c r="Y42" s="2"/>
      <c r="Z42" s="79" t="str">
        <f>IF(OR(SUMPRODUCT(--(Z36:Z41=""),--(AA36:AA41=""))&gt;0,COUNTIF(AA36:AA41,"M")&gt;0, COUNTIF(AA36:AA41,"X")=6),"",SUM(Z36:Z41))</f>
        <v/>
      </c>
      <c r="AA42" s="3" t="str">
        <f>IF(AND(COUNTIF(AA36:AA41,"X")=6,SUM(Z36:Z41)=0,ISNUMBER(Z42)),"",IF(COUNTIF(AA36:AA41,"M")&gt;0,"M", IF(AND(COUNTIF(AA36:AA41,AA36)=6,OR(AA36="X",AA36="W",AA36="Z")),UPPER(AA36),"")))</f>
        <v/>
      </c>
      <c r="AB42" s="2"/>
      <c r="AC42" s="79" t="str">
        <f>IF(OR(SUMPRODUCT(--(AC36:AC41=""),--(AD36:AD41=""))&gt;0,COUNTIF(AD36:AD41,"M")&gt;0, COUNTIF(AD36:AD41,"X")=6),"",SUM(AC36:AC41))</f>
        <v/>
      </c>
      <c r="AD42" s="3" t="str">
        <f>IF(AND(COUNTIF(AD36:AD41,"X")=6,SUM(AC36:AC41)=0,ISNUMBER(AC42)),"",IF(COUNTIF(AD36:AD41,"M")&gt;0,"M", IF(AND(COUNTIF(AD36:AD41,AD36)=6,OR(AD36="X",AD36="W",AD36="Z")),UPPER(AD36),"")))</f>
        <v/>
      </c>
      <c r="AE42" s="2"/>
      <c r="AF42" s="79" t="str">
        <f>IF(OR(SUMPRODUCT(--(AF36:AF41=""),--(AG36:AG41=""))&gt;0,COUNTIF(AG36:AG41,"M")&gt;0, COUNTIF(AG36:AG41,"X")=6),"",SUM(AF36:AF41))</f>
        <v/>
      </c>
      <c r="AG42" s="3" t="str">
        <f>IF(AND(COUNTIF(AG36:AG41,"X")=6,SUM(AF36:AF41)=0,ISNUMBER(AF42)),"",IF(COUNTIF(AG36:AG41,"M")&gt;0,"M", IF(AND(COUNTIF(AG36:AG41,AG36)=6,OR(AG36="X",AG36="W",AG36="Z")),UPPER(AG36),"")))</f>
        <v/>
      </c>
      <c r="AH42" s="2"/>
      <c r="AI42" s="110"/>
      <c r="AY42" s="4"/>
      <c r="AZ42" s="4"/>
      <c r="BA42" s="4"/>
      <c r="BB42" s="4"/>
      <c r="BC42" s="4"/>
      <c r="BD42" s="4"/>
      <c r="BE42" s="4"/>
      <c r="BF42" s="4"/>
      <c r="BG42" s="4"/>
      <c r="BH42" s="4"/>
      <c r="BI42" s="4"/>
      <c r="BJ42" s="4"/>
      <c r="BK42" s="4"/>
      <c r="BL42" s="4"/>
      <c r="BM42" s="4"/>
    </row>
    <row r="43" spans="2:65" ht="21" customHeight="1" x14ac:dyDescent="0.25">
      <c r="B43" s="143"/>
      <c r="C43" s="149"/>
      <c r="D43" s="260"/>
      <c r="E43" s="262" t="s">
        <v>494</v>
      </c>
      <c r="F43" s="180" t="s">
        <v>503</v>
      </c>
      <c r="G43" s="181" t="s">
        <v>15</v>
      </c>
      <c r="H43" s="181" t="s">
        <v>12</v>
      </c>
      <c r="I43" s="181" t="s">
        <v>13</v>
      </c>
      <c r="J43" s="181" t="s">
        <v>24</v>
      </c>
      <c r="K43" s="181" t="s">
        <v>11</v>
      </c>
      <c r="L43" s="181" t="s">
        <v>11</v>
      </c>
      <c r="M43" s="181" t="s">
        <v>11</v>
      </c>
      <c r="N43" s="75" t="s">
        <v>23</v>
      </c>
      <c r="O43" s="75" t="s">
        <v>23</v>
      </c>
      <c r="P43" s="75" t="s">
        <v>23</v>
      </c>
      <c r="Q43" s="77"/>
      <c r="R43" s="14"/>
      <c r="S43" s="17"/>
      <c r="T43" s="77"/>
      <c r="U43" s="14"/>
      <c r="V43" s="17"/>
      <c r="W43" s="77"/>
      <c r="X43" s="14"/>
      <c r="Y43" s="17"/>
      <c r="Z43" s="77"/>
      <c r="AA43" s="14"/>
      <c r="AB43" s="17"/>
      <c r="AC43" s="77"/>
      <c r="AD43" s="14"/>
      <c r="AE43" s="17"/>
      <c r="AF43" s="79" t="str">
        <f t="shared" ref="AF43:AF48" si="18">IF(OR(EXACT(Q43,R43),EXACT(T43,U43),EXACT(W43,X43),EXACT(Z43,AA43),EXACT(AC43,AD43),AND(R43="X",U43="X",X43="X",AA43="X",AD43="X"),OR(R43="M", U43="M",X43="M", AA43="M", AD43="M")),"",SUM(Q43,T43,W43,Z43,AC43))</f>
        <v/>
      </c>
      <c r="AG43" s="3" t="str">
        <f t="shared" ref="AG43:AG48" si="19" xml:space="preserve"> IF(AND(AND(R43="X",U43="X",X43="X",AA43="X",AD43="X"),SUM(Q43,T43,W43,Z43,AC43)=0,ISNUMBER(AF43)),"",IF(OR(R43="M",U43="M",X43="M",AA43="M",AD43="M"),"M",IF(AND(R43=U43,R43=X43,R43=AA43,R43=AD43,OR(R43="X",R43="W",R43="Z")),UPPER(R43),"")))</f>
        <v/>
      </c>
      <c r="AH43" s="2"/>
      <c r="AI43" s="110"/>
      <c r="AY43" s="4"/>
      <c r="AZ43" s="4"/>
      <c r="BA43" s="4"/>
      <c r="BB43" s="4"/>
      <c r="BC43" s="4"/>
      <c r="BD43" s="4"/>
      <c r="BE43" s="4"/>
      <c r="BF43" s="4"/>
      <c r="BG43" s="4"/>
      <c r="BH43" s="4"/>
      <c r="BI43" s="4"/>
      <c r="BJ43" s="4"/>
      <c r="BK43" s="4"/>
      <c r="BL43" s="4"/>
      <c r="BM43" s="4"/>
    </row>
    <row r="44" spans="2:65" ht="21" customHeight="1" x14ac:dyDescent="0.25">
      <c r="B44" s="143"/>
      <c r="C44" s="149"/>
      <c r="D44" s="260"/>
      <c r="E44" s="262"/>
      <c r="F44" s="180" t="s">
        <v>504</v>
      </c>
      <c r="G44" s="181" t="s">
        <v>15</v>
      </c>
      <c r="H44" s="181" t="s">
        <v>12</v>
      </c>
      <c r="I44" s="181" t="s">
        <v>13</v>
      </c>
      <c r="J44" s="181" t="s">
        <v>25</v>
      </c>
      <c r="K44" s="181" t="s">
        <v>11</v>
      </c>
      <c r="L44" s="181" t="s">
        <v>11</v>
      </c>
      <c r="M44" s="181" t="s">
        <v>11</v>
      </c>
      <c r="N44" s="75" t="s">
        <v>23</v>
      </c>
      <c r="O44" s="75" t="s">
        <v>23</v>
      </c>
      <c r="P44" s="75" t="s">
        <v>23</v>
      </c>
      <c r="Q44" s="77"/>
      <c r="R44" s="14"/>
      <c r="S44" s="17"/>
      <c r="T44" s="77"/>
      <c r="U44" s="14"/>
      <c r="V44" s="17"/>
      <c r="W44" s="77"/>
      <c r="X44" s="14"/>
      <c r="Y44" s="17"/>
      <c r="Z44" s="77"/>
      <c r="AA44" s="14"/>
      <c r="AB44" s="17"/>
      <c r="AC44" s="77"/>
      <c r="AD44" s="14"/>
      <c r="AE44" s="17"/>
      <c r="AF44" s="79" t="str">
        <f t="shared" si="18"/>
        <v/>
      </c>
      <c r="AG44" s="3" t="str">
        <f t="shared" si="19"/>
        <v/>
      </c>
      <c r="AH44" s="2"/>
      <c r="AI44" s="110"/>
      <c r="AY44" s="4"/>
      <c r="AZ44" s="4"/>
      <c r="BA44" s="4"/>
      <c r="BB44" s="4"/>
      <c r="BC44" s="4"/>
      <c r="BD44" s="4"/>
      <c r="BE44" s="4"/>
      <c r="BF44" s="4"/>
      <c r="BG44" s="4"/>
      <c r="BH44" s="4"/>
      <c r="BI44" s="4"/>
      <c r="BJ44" s="4"/>
      <c r="BK44" s="4"/>
      <c r="BL44" s="4"/>
      <c r="BM44" s="4"/>
    </row>
    <row r="45" spans="2:65" ht="21" customHeight="1" x14ac:dyDescent="0.25">
      <c r="C45" s="149"/>
      <c r="D45" s="260"/>
      <c r="E45" s="262"/>
      <c r="F45" s="180" t="s">
        <v>505</v>
      </c>
      <c r="G45" s="181" t="s">
        <v>15</v>
      </c>
      <c r="H45" s="181" t="s">
        <v>12</v>
      </c>
      <c r="I45" s="181" t="s">
        <v>13</v>
      </c>
      <c r="J45" s="181" t="s">
        <v>26</v>
      </c>
      <c r="K45" s="181" t="s">
        <v>11</v>
      </c>
      <c r="L45" s="181" t="s">
        <v>11</v>
      </c>
      <c r="M45" s="181" t="s">
        <v>11</v>
      </c>
      <c r="N45" s="75" t="s">
        <v>23</v>
      </c>
      <c r="O45" s="75" t="s">
        <v>23</v>
      </c>
      <c r="P45" s="75" t="s">
        <v>23</v>
      </c>
      <c r="Q45" s="77"/>
      <c r="R45" s="14"/>
      <c r="S45" s="17"/>
      <c r="T45" s="77"/>
      <c r="U45" s="14"/>
      <c r="V45" s="17"/>
      <c r="W45" s="77"/>
      <c r="X45" s="14"/>
      <c r="Y45" s="17"/>
      <c r="Z45" s="77"/>
      <c r="AA45" s="14"/>
      <c r="AB45" s="17"/>
      <c r="AC45" s="77"/>
      <c r="AD45" s="14"/>
      <c r="AE45" s="17"/>
      <c r="AF45" s="79" t="str">
        <f t="shared" si="18"/>
        <v/>
      </c>
      <c r="AG45" s="3" t="str">
        <f t="shared" si="19"/>
        <v/>
      </c>
      <c r="AH45" s="2"/>
      <c r="AI45" s="110"/>
      <c r="AY45" s="4"/>
      <c r="AZ45" s="4"/>
      <c r="BA45" s="4"/>
      <c r="BB45" s="4"/>
      <c r="BC45" s="4"/>
      <c r="BD45" s="4"/>
      <c r="BE45" s="4"/>
      <c r="BF45" s="4"/>
      <c r="BG45" s="4"/>
      <c r="BH45" s="4"/>
      <c r="BI45" s="4"/>
      <c r="BJ45" s="4"/>
      <c r="BK45" s="4"/>
      <c r="BL45" s="4"/>
      <c r="BM45" s="4"/>
    </row>
    <row r="46" spans="2:65" ht="21" customHeight="1" x14ac:dyDescent="0.25">
      <c r="C46" s="149"/>
      <c r="D46" s="260"/>
      <c r="E46" s="262"/>
      <c r="F46" s="182" t="s">
        <v>506</v>
      </c>
      <c r="G46" s="181" t="s">
        <v>15</v>
      </c>
      <c r="H46" s="181" t="s">
        <v>12</v>
      </c>
      <c r="I46" s="181" t="s">
        <v>13</v>
      </c>
      <c r="J46" s="181" t="s">
        <v>27</v>
      </c>
      <c r="K46" s="181" t="s">
        <v>11</v>
      </c>
      <c r="L46" s="181" t="s">
        <v>11</v>
      </c>
      <c r="M46" s="181" t="s">
        <v>11</v>
      </c>
      <c r="N46" s="75" t="s">
        <v>23</v>
      </c>
      <c r="O46" s="75" t="s">
        <v>23</v>
      </c>
      <c r="P46" s="75" t="s">
        <v>23</v>
      </c>
      <c r="Q46" s="77"/>
      <c r="R46" s="14"/>
      <c r="S46" s="17"/>
      <c r="T46" s="77"/>
      <c r="U46" s="14"/>
      <c r="V46" s="17"/>
      <c r="W46" s="77"/>
      <c r="X46" s="14"/>
      <c r="Y46" s="17"/>
      <c r="Z46" s="77"/>
      <c r="AA46" s="14"/>
      <c r="AB46" s="17"/>
      <c r="AC46" s="77"/>
      <c r="AD46" s="14"/>
      <c r="AE46" s="17"/>
      <c r="AF46" s="79" t="str">
        <f t="shared" si="18"/>
        <v/>
      </c>
      <c r="AG46" s="3" t="str">
        <f t="shared" si="19"/>
        <v/>
      </c>
      <c r="AH46" s="2"/>
      <c r="AI46" s="110"/>
      <c r="AY46" s="4"/>
      <c r="AZ46" s="4"/>
      <c r="BA46" s="4"/>
      <c r="BB46" s="4"/>
      <c r="BC46" s="4"/>
      <c r="BD46" s="4"/>
      <c r="BE46" s="4"/>
      <c r="BF46" s="4"/>
      <c r="BG46" s="4"/>
      <c r="BH46" s="4"/>
      <c r="BI46" s="4"/>
      <c r="BJ46" s="4"/>
      <c r="BK46" s="4"/>
      <c r="BL46" s="4"/>
      <c r="BM46" s="4"/>
    </row>
    <row r="47" spans="2:65" ht="21" customHeight="1" x14ac:dyDescent="0.25">
      <c r="C47" s="149"/>
      <c r="D47" s="260"/>
      <c r="E47" s="262"/>
      <c r="F47" s="180" t="s">
        <v>507</v>
      </c>
      <c r="G47" s="181" t="s">
        <v>15</v>
      </c>
      <c r="H47" s="181" t="s">
        <v>12</v>
      </c>
      <c r="I47" s="181" t="s">
        <v>13</v>
      </c>
      <c r="J47" s="181" t="s">
        <v>28</v>
      </c>
      <c r="K47" s="181" t="s">
        <v>11</v>
      </c>
      <c r="L47" s="181" t="s">
        <v>11</v>
      </c>
      <c r="M47" s="181" t="s">
        <v>11</v>
      </c>
      <c r="N47" s="75" t="s">
        <v>23</v>
      </c>
      <c r="O47" s="75" t="s">
        <v>23</v>
      </c>
      <c r="P47" s="75" t="s">
        <v>23</v>
      </c>
      <c r="Q47" s="77"/>
      <c r="R47" s="14"/>
      <c r="S47" s="17"/>
      <c r="T47" s="77"/>
      <c r="U47" s="14"/>
      <c r="V47" s="17"/>
      <c r="W47" s="77"/>
      <c r="X47" s="14"/>
      <c r="Y47" s="17"/>
      <c r="Z47" s="77"/>
      <c r="AA47" s="14"/>
      <c r="AB47" s="17"/>
      <c r="AC47" s="77"/>
      <c r="AD47" s="14"/>
      <c r="AE47" s="17"/>
      <c r="AF47" s="79" t="str">
        <f t="shared" si="18"/>
        <v/>
      </c>
      <c r="AG47" s="3" t="str">
        <f t="shared" si="19"/>
        <v/>
      </c>
      <c r="AH47" s="2"/>
      <c r="AI47" s="110"/>
      <c r="AY47" s="4"/>
      <c r="AZ47" s="4"/>
      <c r="BA47" s="4"/>
      <c r="BB47" s="4"/>
      <c r="BC47" s="4"/>
      <c r="BD47" s="4"/>
      <c r="BE47" s="4"/>
      <c r="BF47" s="4"/>
      <c r="BG47" s="4"/>
      <c r="BH47" s="4"/>
      <c r="BI47" s="4"/>
      <c r="BJ47" s="4"/>
      <c r="BK47" s="4"/>
      <c r="BL47" s="4"/>
      <c r="BM47" s="4"/>
    </row>
    <row r="48" spans="2:65" ht="21" customHeight="1" x14ac:dyDescent="0.25">
      <c r="C48" s="149"/>
      <c r="D48" s="260"/>
      <c r="E48" s="262"/>
      <c r="F48" s="180" t="s">
        <v>492</v>
      </c>
      <c r="G48" s="181" t="s">
        <v>15</v>
      </c>
      <c r="H48" s="181" t="s">
        <v>12</v>
      </c>
      <c r="I48" s="181" t="s">
        <v>13</v>
      </c>
      <c r="J48" s="181" t="s">
        <v>9</v>
      </c>
      <c r="K48" s="181" t="s">
        <v>11</v>
      </c>
      <c r="L48" s="181" t="s">
        <v>11</v>
      </c>
      <c r="M48" s="181" t="s">
        <v>11</v>
      </c>
      <c r="N48" s="75" t="s">
        <v>23</v>
      </c>
      <c r="O48" s="75" t="s">
        <v>23</v>
      </c>
      <c r="P48" s="75" t="s">
        <v>23</v>
      </c>
      <c r="Q48" s="77"/>
      <c r="R48" s="14"/>
      <c r="S48" s="17"/>
      <c r="T48" s="77"/>
      <c r="U48" s="14"/>
      <c r="V48" s="17"/>
      <c r="W48" s="77"/>
      <c r="X48" s="14"/>
      <c r="Y48" s="17"/>
      <c r="Z48" s="77"/>
      <c r="AA48" s="14"/>
      <c r="AB48" s="17"/>
      <c r="AC48" s="77"/>
      <c r="AD48" s="14"/>
      <c r="AE48" s="17"/>
      <c r="AF48" s="79" t="str">
        <f t="shared" si="18"/>
        <v/>
      </c>
      <c r="AG48" s="3" t="str">
        <f t="shared" si="19"/>
        <v/>
      </c>
      <c r="AH48" s="2"/>
      <c r="AI48" s="110"/>
      <c r="AY48" s="4"/>
      <c r="AZ48" s="4"/>
      <c r="BA48" s="4"/>
      <c r="BB48" s="4"/>
      <c r="BC48" s="4"/>
      <c r="BD48" s="4"/>
      <c r="BE48" s="4"/>
      <c r="BF48" s="4"/>
      <c r="BG48" s="4"/>
      <c r="BH48" s="4"/>
      <c r="BI48" s="4"/>
      <c r="BJ48" s="4"/>
      <c r="BK48" s="4"/>
      <c r="BL48" s="4"/>
      <c r="BM48" s="4"/>
    </row>
    <row r="49" spans="3:65" ht="21" customHeight="1" x14ac:dyDescent="0.25">
      <c r="C49" s="149"/>
      <c r="D49" s="260"/>
      <c r="E49" s="262"/>
      <c r="F49" s="183" t="s">
        <v>508</v>
      </c>
      <c r="G49" s="181" t="s">
        <v>15</v>
      </c>
      <c r="H49" s="181" t="s">
        <v>12</v>
      </c>
      <c r="I49" s="181" t="s">
        <v>13</v>
      </c>
      <c r="J49" s="181" t="s">
        <v>11</v>
      </c>
      <c r="K49" s="181" t="s">
        <v>11</v>
      </c>
      <c r="L49" s="181" t="s">
        <v>11</v>
      </c>
      <c r="M49" s="181" t="s">
        <v>11</v>
      </c>
      <c r="N49" s="75" t="s">
        <v>23</v>
      </c>
      <c r="O49" s="75" t="s">
        <v>23</v>
      </c>
      <c r="P49" s="75" t="s">
        <v>23</v>
      </c>
      <c r="Q49" s="79" t="str">
        <f>IF(OR(SUMPRODUCT(--(Q43:Q48=""),--(R43:R48=""))&gt;0,COUNTIF(R43:R48,"M")&gt;0, COUNTIF(R43:R48,"X")=6),"",SUM(Q43:Q48))</f>
        <v/>
      </c>
      <c r="R49" s="3" t="str">
        <f>IF(AND(COUNTIF(R43:R48,"X")=6,SUM(Q43:Q48)=0,ISNUMBER(Q49)),"",IF(COUNTIF(R43:R48,"M")&gt;0,"M", IF(AND(COUNTIF(R43:R48,R43)=6,OR(R43="X",R43="W",R43="Z")),UPPER(R43),"")))</f>
        <v/>
      </c>
      <c r="S49" s="2"/>
      <c r="T49" s="79" t="str">
        <f>IF(OR(SUMPRODUCT(--(T43:T48=""),--(U43:U48=""))&gt;0,COUNTIF(U43:U48,"M")&gt;0, COUNTIF(U43:U48,"X")=6),"",SUM(T43:T48))</f>
        <v/>
      </c>
      <c r="U49" s="3" t="str">
        <f>IF(AND(COUNTIF(U43:U48,"X")=6,SUM(T43:T48)=0,ISNUMBER(T49)),"",IF(COUNTIF(U43:U48,"M")&gt;0,"M", IF(AND(COUNTIF(U43:U48,U43)=6,OR(U43="X",U43="W",U43="Z")),UPPER(U43),"")))</f>
        <v/>
      </c>
      <c r="V49" s="2"/>
      <c r="W49" s="79" t="str">
        <f>IF(OR(SUMPRODUCT(--(W43:W48=""),--(X43:X48=""))&gt;0,COUNTIF(X43:X48,"M")&gt;0, COUNTIF(X43:X48,"X")=6),"",SUM(W43:W48))</f>
        <v/>
      </c>
      <c r="X49" s="3" t="str">
        <f>IF(AND(COUNTIF(X43:X48,"X")=6,SUM(W43:W48)=0,ISNUMBER(W49)),"",IF(COUNTIF(X43:X48,"M")&gt;0,"M", IF(AND(COUNTIF(X43:X48,X43)=6,OR(X43="X",X43="W",X43="Z")),UPPER(X43),"")))</f>
        <v/>
      </c>
      <c r="Y49" s="2"/>
      <c r="Z49" s="79" t="str">
        <f>IF(OR(SUMPRODUCT(--(Z43:Z48=""),--(AA43:AA48=""))&gt;0,COUNTIF(AA43:AA48,"M")&gt;0, COUNTIF(AA43:AA48,"X")=6),"",SUM(Z43:Z48))</f>
        <v/>
      </c>
      <c r="AA49" s="3" t="str">
        <f>IF(AND(COUNTIF(AA43:AA48,"X")=6,SUM(Z43:Z48)=0,ISNUMBER(Z49)),"",IF(COUNTIF(AA43:AA48,"M")&gt;0,"M", IF(AND(COUNTIF(AA43:AA48,AA43)=6,OR(AA43="X",AA43="W",AA43="Z")),UPPER(AA43),"")))</f>
        <v/>
      </c>
      <c r="AB49" s="2"/>
      <c r="AC49" s="79" t="str">
        <f>IF(OR(SUMPRODUCT(--(AC43:AC48=""),--(AD43:AD48=""))&gt;0,COUNTIF(AD43:AD48,"M")&gt;0, COUNTIF(AD43:AD48,"X")=6),"",SUM(AC43:AC48))</f>
        <v/>
      </c>
      <c r="AD49" s="3" t="str">
        <f>IF(AND(COUNTIF(AD43:AD48,"X")=6,SUM(AC43:AC48)=0,ISNUMBER(AC49)),"",IF(COUNTIF(AD43:AD48,"M")&gt;0,"M", IF(AND(COUNTIF(AD43:AD48,AD43)=6,OR(AD43="X",AD43="W",AD43="Z")),UPPER(AD43),"")))</f>
        <v/>
      </c>
      <c r="AE49" s="2"/>
      <c r="AF49" s="79" t="str">
        <f>IF(OR(SUMPRODUCT(--(AF43:AF48=""),--(AG43:AG48=""))&gt;0,COUNTIF(AG43:AG48,"M")&gt;0, COUNTIF(AG43:AG48,"X")=6),"",SUM(AF43:AF48))</f>
        <v/>
      </c>
      <c r="AG49" s="3" t="str">
        <f>IF(AND(COUNTIF(AG43:AG48,"X")=6,SUM(AF43:AF48)=0,ISNUMBER(AF49)),"",IF(COUNTIF(AG43:AG48,"M")&gt;0,"M", IF(AND(COUNTIF(AG43:AG48,AG43)=6,OR(AG43="X",AG43="W",AG43="Z")),UPPER(AG43),"")))</f>
        <v/>
      </c>
      <c r="AH49" s="2"/>
      <c r="AI49" s="110"/>
      <c r="AY49" s="4"/>
      <c r="AZ49" s="4"/>
      <c r="BA49" s="4"/>
      <c r="BB49" s="4"/>
      <c r="BC49" s="4"/>
      <c r="BD49" s="4"/>
      <c r="BE49" s="4"/>
      <c r="BF49" s="4"/>
      <c r="BG49" s="4"/>
      <c r="BH49" s="4"/>
      <c r="BI49" s="4"/>
      <c r="BJ49" s="4"/>
      <c r="BK49" s="4"/>
      <c r="BL49" s="4"/>
      <c r="BM49" s="4"/>
    </row>
    <row r="50" spans="3:65" ht="21" customHeight="1" x14ac:dyDescent="0.25">
      <c r="C50" s="149"/>
      <c r="D50" s="260"/>
      <c r="E50" s="262" t="s">
        <v>495</v>
      </c>
      <c r="F50" s="180" t="s">
        <v>503</v>
      </c>
      <c r="G50" s="181" t="s">
        <v>15</v>
      </c>
      <c r="H50" s="181" t="s">
        <v>11</v>
      </c>
      <c r="I50" s="181" t="s">
        <v>13</v>
      </c>
      <c r="J50" s="181" t="s">
        <v>24</v>
      </c>
      <c r="K50" s="181" t="s">
        <v>11</v>
      </c>
      <c r="L50" s="181" t="s">
        <v>11</v>
      </c>
      <c r="M50" s="181" t="s">
        <v>11</v>
      </c>
      <c r="N50" s="75" t="s">
        <v>23</v>
      </c>
      <c r="O50" s="75" t="s">
        <v>23</v>
      </c>
      <c r="P50" s="75" t="s">
        <v>23</v>
      </c>
      <c r="Q50" s="81" t="str">
        <f t="shared" ref="Q50:Q56" si="20">IF(OR(AND(Q36="",R36=""),AND(Q43="",R43=""),AND(R36="X",R43="X"),OR(R36="M",R43="M")),"",SUM(Q36,Q43))</f>
        <v/>
      </c>
      <c r="R50" s="44" t="str">
        <f t="shared" ref="R50:R56" si="21">IF(AND(AND(R36="X",R43="X"),SUM(Q36,Q43)=0,ISNUMBER(Q50)),"",IF(OR(R36="M",R43="M"),"M",IF(AND(R36=R43,OR(R36="X",R36="W",R36="Z")), UPPER(R36),"")))</f>
        <v/>
      </c>
      <c r="S50" s="45"/>
      <c r="T50" s="81" t="str">
        <f t="shared" ref="T50:T56" si="22">IF(OR(AND(T36="",U36=""),AND(T43="",U43=""),AND(U36="X",U43="X"),OR(U36="M",U43="M")),"",SUM(T36,T43))</f>
        <v/>
      </c>
      <c r="U50" s="44" t="str">
        <f t="shared" ref="U50:U56" si="23">IF(AND(AND(U36="X",U43="X"),SUM(T36,T43)=0,ISNUMBER(T50)),"",IF(OR(U36="M",U43="M"),"M",IF(AND(U36=U43,OR(U36="X",U36="W",U36="Z")), UPPER(U36),"")))</f>
        <v/>
      </c>
      <c r="V50" s="45"/>
      <c r="W50" s="81" t="str">
        <f t="shared" ref="W50:W56" si="24">IF(OR(AND(W36="",X36=""),AND(W43="",X43=""),AND(X36="X",X43="X"),OR(X36="M",X43="M")),"",SUM(W36,W43))</f>
        <v/>
      </c>
      <c r="X50" s="44" t="str">
        <f t="shared" ref="X50:X56" si="25">IF(AND(AND(X36="X",X43="X"),SUM(W36,W43)=0,ISNUMBER(W50)),"",IF(OR(X36="M",X43="M"),"M",IF(AND(X36=X43,OR(X36="X",X36="W",X36="Z")), UPPER(X36),"")))</f>
        <v/>
      </c>
      <c r="Y50" s="45"/>
      <c r="Z50" s="81" t="str">
        <f t="shared" ref="Z50:Z56" si="26">IF(OR(AND(Z36="",AA36=""),AND(Z43="",AA43=""),AND(AA36="X",AA43="X"),OR(AA36="M",AA43="M")),"",SUM(Z36,Z43))</f>
        <v/>
      </c>
      <c r="AA50" s="44" t="str">
        <f t="shared" ref="AA50:AA56" si="27">IF(AND(AND(AA36="X",AA43="X"),SUM(Z36,Z43)=0,ISNUMBER(Z50)),"",IF(OR(AA36="M",AA43="M"),"M",IF(AND(AA36=AA43,OR(AA36="X",AA36="W",AA36="Z")), UPPER(AA36),"")))</f>
        <v/>
      </c>
      <c r="AB50" s="45"/>
      <c r="AC50" s="81" t="str">
        <f t="shared" ref="AC50:AC56" si="28">IF(OR(AND(AC36="",AD36=""),AND(AC43="",AD43=""),AND(AD36="X",AD43="X"),OR(AD36="M",AD43="M")),"",SUM(AC36,AC43))</f>
        <v/>
      </c>
      <c r="AD50" s="44" t="str">
        <f t="shared" ref="AD50:AD56" si="29">IF(AND(AND(AD36="X",AD43="X"),SUM(AC36,AC43)=0,ISNUMBER(AC50)),"",IF(OR(AD36="M",AD43="M"),"M",IF(AND(AD36=AD43,OR(AD36="X",AD36="W",AD36="Z")), UPPER(AD36),"")))</f>
        <v/>
      </c>
      <c r="AE50" s="45"/>
      <c r="AF50" s="81" t="str">
        <f t="shared" ref="AF50:AF56" si="30">IF(OR(AND(AF36="",AG36=""),AND(AF43="",AG43=""),AND(AG36="X",AG43="X"),OR(AG36="M",AG43="M")),"",SUM(AF36,AF43))</f>
        <v/>
      </c>
      <c r="AG50" s="44" t="str">
        <f t="shared" ref="AG50:AG56" si="31">IF(AND(AND(AG36="X",AG43="X"),SUM(AF36,AF43)=0,ISNUMBER(AF50)),"",IF(OR(AG36="M",AG43="M"),"M",IF(AND(AG36=AG43,OR(AG36="X",AG36="W",AG36="Z")), UPPER(AG36),"")))</f>
        <v/>
      </c>
      <c r="AH50" s="45"/>
      <c r="AI50" s="110"/>
      <c r="AY50" s="4"/>
      <c r="AZ50" s="4"/>
      <c r="BA50" s="4"/>
      <c r="BB50" s="4"/>
      <c r="BC50" s="4"/>
      <c r="BD50" s="4"/>
      <c r="BE50" s="4"/>
      <c r="BF50" s="4"/>
      <c r="BG50" s="4"/>
      <c r="BH50" s="4"/>
      <c r="BI50" s="4"/>
      <c r="BJ50" s="4"/>
      <c r="BK50" s="4"/>
      <c r="BL50" s="4"/>
      <c r="BM50" s="4"/>
    </row>
    <row r="51" spans="3:65" ht="21" customHeight="1" x14ac:dyDescent="0.25">
      <c r="C51" s="149"/>
      <c r="D51" s="260"/>
      <c r="E51" s="262"/>
      <c r="F51" s="180" t="s">
        <v>504</v>
      </c>
      <c r="G51" s="181" t="s">
        <v>15</v>
      </c>
      <c r="H51" s="181" t="s">
        <v>11</v>
      </c>
      <c r="I51" s="181" t="s">
        <v>13</v>
      </c>
      <c r="J51" s="181" t="s">
        <v>25</v>
      </c>
      <c r="K51" s="181" t="s">
        <v>11</v>
      </c>
      <c r="L51" s="181" t="s">
        <v>11</v>
      </c>
      <c r="M51" s="181" t="s">
        <v>11</v>
      </c>
      <c r="N51" s="75" t="s">
        <v>23</v>
      </c>
      <c r="O51" s="75" t="s">
        <v>23</v>
      </c>
      <c r="P51" s="75" t="s">
        <v>23</v>
      </c>
      <c r="Q51" s="81" t="str">
        <f t="shared" si="20"/>
        <v/>
      </c>
      <c r="R51" s="44" t="str">
        <f t="shared" si="21"/>
        <v/>
      </c>
      <c r="S51" s="45"/>
      <c r="T51" s="81" t="str">
        <f t="shared" si="22"/>
        <v/>
      </c>
      <c r="U51" s="44" t="str">
        <f t="shared" si="23"/>
        <v/>
      </c>
      <c r="V51" s="45"/>
      <c r="W51" s="81" t="str">
        <f t="shared" si="24"/>
        <v/>
      </c>
      <c r="X51" s="44" t="str">
        <f t="shared" si="25"/>
        <v/>
      </c>
      <c r="Y51" s="45"/>
      <c r="Z51" s="81" t="str">
        <f t="shared" si="26"/>
        <v/>
      </c>
      <c r="AA51" s="44" t="str">
        <f t="shared" si="27"/>
        <v/>
      </c>
      <c r="AB51" s="45"/>
      <c r="AC51" s="81" t="str">
        <f t="shared" si="28"/>
        <v/>
      </c>
      <c r="AD51" s="44" t="str">
        <f t="shared" si="29"/>
        <v/>
      </c>
      <c r="AE51" s="45"/>
      <c r="AF51" s="81" t="str">
        <f t="shared" si="30"/>
        <v/>
      </c>
      <c r="AG51" s="44" t="str">
        <f t="shared" si="31"/>
        <v/>
      </c>
      <c r="AH51" s="45"/>
      <c r="AI51" s="110"/>
      <c r="AY51" s="4"/>
      <c r="AZ51" s="4"/>
      <c r="BA51" s="4"/>
      <c r="BB51" s="4"/>
      <c r="BC51" s="4"/>
      <c r="BD51" s="4"/>
      <c r="BE51" s="4"/>
      <c r="BF51" s="4"/>
      <c r="BG51" s="4"/>
      <c r="BH51" s="4"/>
      <c r="BI51" s="4"/>
      <c r="BJ51" s="4"/>
      <c r="BK51" s="4"/>
      <c r="BL51" s="4"/>
      <c r="BM51" s="4"/>
    </row>
    <row r="52" spans="3:65" ht="21" customHeight="1" x14ac:dyDescent="0.25">
      <c r="C52" s="149"/>
      <c r="D52" s="260"/>
      <c r="E52" s="262"/>
      <c r="F52" s="180" t="s">
        <v>505</v>
      </c>
      <c r="G52" s="181" t="s">
        <v>15</v>
      </c>
      <c r="H52" s="181" t="s">
        <v>11</v>
      </c>
      <c r="I52" s="181" t="s">
        <v>13</v>
      </c>
      <c r="J52" s="181" t="s">
        <v>26</v>
      </c>
      <c r="K52" s="181" t="s">
        <v>11</v>
      </c>
      <c r="L52" s="181" t="s">
        <v>11</v>
      </c>
      <c r="M52" s="181" t="s">
        <v>11</v>
      </c>
      <c r="N52" s="75" t="s">
        <v>23</v>
      </c>
      <c r="O52" s="75" t="s">
        <v>23</v>
      </c>
      <c r="P52" s="75" t="s">
        <v>23</v>
      </c>
      <c r="Q52" s="81" t="str">
        <f t="shared" si="20"/>
        <v/>
      </c>
      <c r="R52" s="44" t="str">
        <f t="shared" si="21"/>
        <v/>
      </c>
      <c r="S52" s="45"/>
      <c r="T52" s="81" t="str">
        <f t="shared" si="22"/>
        <v/>
      </c>
      <c r="U52" s="44" t="str">
        <f t="shared" si="23"/>
        <v/>
      </c>
      <c r="V52" s="45"/>
      <c r="W52" s="81" t="str">
        <f t="shared" si="24"/>
        <v/>
      </c>
      <c r="X52" s="44" t="str">
        <f t="shared" si="25"/>
        <v/>
      </c>
      <c r="Y52" s="45"/>
      <c r="Z52" s="81" t="str">
        <f t="shared" si="26"/>
        <v/>
      </c>
      <c r="AA52" s="44" t="str">
        <f t="shared" si="27"/>
        <v/>
      </c>
      <c r="AB52" s="45"/>
      <c r="AC52" s="81" t="str">
        <f t="shared" si="28"/>
        <v/>
      </c>
      <c r="AD52" s="44" t="str">
        <f t="shared" si="29"/>
        <v/>
      </c>
      <c r="AE52" s="45"/>
      <c r="AF52" s="81" t="str">
        <f t="shared" si="30"/>
        <v/>
      </c>
      <c r="AG52" s="44" t="str">
        <f t="shared" si="31"/>
        <v/>
      </c>
      <c r="AH52" s="45"/>
      <c r="AI52" s="110"/>
      <c r="AY52" s="4"/>
      <c r="AZ52" s="4"/>
      <c r="BA52" s="4"/>
      <c r="BB52" s="4"/>
      <c r="BC52" s="4"/>
      <c r="BD52" s="4"/>
      <c r="BE52" s="4"/>
      <c r="BF52" s="4"/>
      <c r="BG52" s="4"/>
      <c r="BH52" s="4"/>
      <c r="BI52" s="4"/>
      <c r="BJ52" s="4"/>
      <c r="BK52" s="4"/>
      <c r="BL52" s="4"/>
      <c r="BM52" s="4"/>
    </row>
    <row r="53" spans="3:65" ht="21" customHeight="1" x14ac:dyDescent="0.25">
      <c r="C53" s="149"/>
      <c r="D53" s="260"/>
      <c r="E53" s="262"/>
      <c r="F53" s="182" t="s">
        <v>506</v>
      </c>
      <c r="G53" s="181" t="s">
        <v>15</v>
      </c>
      <c r="H53" s="181" t="s">
        <v>11</v>
      </c>
      <c r="I53" s="181" t="s">
        <v>13</v>
      </c>
      <c r="J53" s="181" t="s">
        <v>27</v>
      </c>
      <c r="K53" s="181" t="s">
        <v>11</v>
      </c>
      <c r="L53" s="181" t="s">
        <v>11</v>
      </c>
      <c r="M53" s="181" t="s">
        <v>11</v>
      </c>
      <c r="N53" s="75" t="s">
        <v>23</v>
      </c>
      <c r="O53" s="75" t="s">
        <v>23</v>
      </c>
      <c r="P53" s="75" t="s">
        <v>23</v>
      </c>
      <c r="Q53" s="81" t="str">
        <f t="shared" si="20"/>
        <v/>
      </c>
      <c r="R53" s="44" t="str">
        <f t="shared" si="21"/>
        <v/>
      </c>
      <c r="S53" s="45"/>
      <c r="T53" s="81" t="str">
        <f t="shared" si="22"/>
        <v/>
      </c>
      <c r="U53" s="44" t="str">
        <f t="shared" si="23"/>
        <v/>
      </c>
      <c r="V53" s="45"/>
      <c r="W53" s="81" t="str">
        <f t="shared" si="24"/>
        <v/>
      </c>
      <c r="X53" s="44" t="str">
        <f t="shared" si="25"/>
        <v/>
      </c>
      <c r="Y53" s="45"/>
      <c r="Z53" s="81" t="str">
        <f t="shared" si="26"/>
        <v/>
      </c>
      <c r="AA53" s="44" t="str">
        <f t="shared" si="27"/>
        <v/>
      </c>
      <c r="AB53" s="45"/>
      <c r="AC53" s="81" t="str">
        <f t="shared" si="28"/>
        <v/>
      </c>
      <c r="AD53" s="44" t="str">
        <f t="shared" si="29"/>
        <v/>
      </c>
      <c r="AE53" s="45"/>
      <c r="AF53" s="81" t="str">
        <f t="shared" si="30"/>
        <v/>
      </c>
      <c r="AG53" s="44" t="str">
        <f t="shared" si="31"/>
        <v/>
      </c>
      <c r="AH53" s="45"/>
      <c r="AI53" s="110"/>
      <c r="AY53" s="4"/>
      <c r="AZ53" s="4"/>
      <c r="BA53" s="4"/>
      <c r="BB53" s="4"/>
      <c r="BC53" s="4"/>
      <c r="BD53" s="4"/>
      <c r="BE53" s="4"/>
      <c r="BF53" s="4"/>
      <c r="BG53" s="4"/>
      <c r="BH53" s="4"/>
      <c r="BI53" s="4"/>
      <c r="BJ53" s="4"/>
      <c r="BK53" s="4"/>
      <c r="BL53" s="4"/>
      <c r="BM53" s="4"/>
    </row>
    <row r="54" spans="3:65" ht="21" customHeight="1" x14ac:dyDescent="0.25">
      <c r="C54" s="149"/>
      <c r="D54" s="260"/>
      <c r="E54" s="262"/>
      <c r="F54" s="180" t="s">
        <v>507</v>
      </c>
      <c r="G54" s="181" t="s">
        <v>15</v>
      </c>
      <c r="H54" s="181" t="s">
        <v>11</v>
      </c>
      <c r="I54" s="181" t="s">
        <v>13</v>
      </c>
      <c r="J54" s="181" t="s">
        <v>28</v>
      </c>
      <c r="K54" s="181" t="s">
        <v>11</v>
      </c>
      <c r="L54" s="181" t="s">
        <v>11</v>
      </c>
      <c r="M54" s="181" t="s">
        <v>11</v>
      </c>
      <c r="N54" s="75" t="s">
        <v>23</v>
      </c>
      <c r="O54" s="75" t="s">
        <v>23</v>
      </c>
      <c r="P54" s="75" t="s">
        <v>23</v>
      </c>
      <c r="Q54" s="81" t="str">
        <f t="shared" si="20"/>
        <v/>
      </c>
      <c r="R54" s="44" t="str">
        <f t="shared" si="21"/>
        <v/>
      </c>
      <c r="S54" s="45"/>
      <c r="T54" s="81" t="str">
        <f t="shared" si="22"/>
        <v/>
      </c>
      <c r="U54" s="44" t="str">
        <f t="shared" si="23"/>
        <v/>
      </c>
      <c r="V54" s="45"/>
      <c r="W54" s="81" t="str">
        <f t="shared" si="24"/>
        <v/>
      </c>
      <c r="X54" s="44" t="str">
        <f t="shared" si="25"/>
        <v/>
      </c>
      <c r="Y54" s="45"/>
      <c r="Z54" s="81" t="str">
        <f t="shared" si="26"/>
        <v/>
      </c>
      <c r="AA54" s="44" t="str">
        <f t="shared" si="27"/>
        <v/>
      </c>
      <c r="AB54" s="45"/>
      <c r="AC54" s="81" t="str">
        <f t="shared" si="28"/>
        <v/>
      </c>
      <c r="AD54" s="44" t="str">
        <f t="shared" si="29"/>
        <v/>
      </c>
      <c r="AE54" s="45"/>
      <c r="AF54" s="81" t="str">
        <f t="shared" si="30"/>
        <v/>
      </c>
      <c r="AG54" s="44" t="str">
        <f t="shared" si="31"/>
        <v/>
      </c>
      <c r="AH54" s="45"/>
      <c r="AI54" s="110"/>
      <c r="AY54" s="4"/>
      <c r="AZ54" s="4"/>
      <c r="BA54" s="4"/>
      <c r="BB54" s="4"/>
      <c r="BC54" s="4"/>
      <c r="BD54" s="4"/>
      <c r="BE54" s="4"/>
      <c r="BF54" s="4"/>
      <c r="BG54" s="4"/>
      <c r="BH54" s="4"/>
      <c r="BI54" s="4"/>
      <c r="BJ54" s="4"/>
      <c r="BK54" s="4"/>
      <c r="BL54" s="4"/>
      <c r="BM54" s="4"/>
    </row>
    <row r="55" spans="3:65" ht="21" customHeight="1" x14ac:dyDescent="0.25">
      <c r="C55" s="149"/>
      <c r="D55" s="260"/>
      <c r="E55" s="262"/>
      <c r="F55" s="180" t="s">
        <v>492</v>
      </c>
      <c r="G55" s="181" t="s">
        <v>15</v>
      </c>
      <c r="H55" s="181" t="s">
        <v>11</v>
      </c>
      <c r="I55" s="181" t="s">
        <v>13</v>
      </c>
      <c r="J55" s="181" t="s">
        <v>9</v>
      </c>
      <c r="K55" s="181" t="s">
        <v>11</v>
      </c>
      <c r="L55" s="181" t="s">
        <v>11</v>
      </c>
      <c r="M55" s="181" t="s">
        <v>11</v>
      </c>
      <c r="N55" s="75" t="s">
        <v>23</v>
      </c>
      <c r="O55" s="75" t="s">
        <v>23</v>
      </c>
      <c r="P55" s="75" t="s">
        <v>23</v>
      </c>
      <c r="Q55" s="81" t="str">
        <f t="shared" si="20"/>
        <v/>
      </c>
      <c r="R55" s="44" t="str">
        <f t="shared" si="21"/>
        <v/>
      </c>
      <c r="S55" s="45"/>
      <c r="T55" s="81" t="str">
        <f t="shared" si="22"/>
        <v/>
      </c>
      <c r="U55" s="44" t="str">
        <f t="shared" si="23"/>
        <v/>
      </c>
      <c r="V55" s="45"/>
      <c r="W55" s="81" t="str">
        <f t="shared" si="24"/>
        <v/>
      </c>
      <c r="X55" s="44" t="str">
        <f t="shared" si="25"/>
        <v/>
      </c>
      <c r="Y55" s="45"/>
      <c r="Z55" s="81" t="str">
        <f t="shared" si="26"/>
        <v/>
      </c>
      <c r="AA55" s="44" t="str">
        <f t="shared" si="27"/>
        <v/>
      </c>
      <c r="AB55" s="45"/>
      <c r="AC55" s="81" t="str">
        <f t="shared" si="28"/>
        <v/>
      </c>
      <c r="AD55" s="44" t="str">
        <f t="shared" si="29"/>
        <v/>
      </c>
      <c r="AE55" s="45"/>
      <c r="AF55" s="81" t="str">
        <f t="shared" si="30"/>
        <v/>
      </c>
      <c r="AG55" s="44" t="str">
        <f t="shared" si="31"/>
        <v/>
      </c>
      <c r="AH55" s="45"/>
      <c r="AI55" s="110"/>
      <c r="AY55" s="4"/>
      <c r="AZ55" s="4"/>
      <c r="BA55" s="4"/>
      <c r="BB55" s="4"/>
      <c r="BC55" s="4"/>
      <c r="BD55" s="4"/>
      <c r="BE55" s="4"/>
      <c r="BF55" s="4"/>
      <c r="BG55" s="4"/>
      <c r="BH55" s="4"/>
      <c r="BI55" s="4"/>
      <c r="BJ55" s="4"/>
      <c r="BK55" s="4"/>
      <c r="BL55" s="4"/>
      <c r="BM55" s="4"/>
    </row>
    <row r="56" spans="3:65" ht="21" customHeight="1" x14ac:dyDescent="0.25">
      <c r="C56" s="149"/>
      <c r="D56" s="261"/>
      <c r="E56" s="262"/>
      <c r="F56" s="183" t="s">
        <v>508</v>
      </c>
      <c r="G56" s="181" t="s">
        <v>15</v>
      </c>
      <c r="H56" s="181" t="s">
        <v>11</v>
      </c>
      <c r="I56" s="181" t="s">
        <v>13</v>
      </c>
      <c r="J56" s="181" t="s">
        <v>11</v>
      </c>
      <c r="K56" s="181" t="s">
        <v>11</v>
      </c>
      <c r="L56" s="181" t="s">
        <v>11</v>
      </c>
      <c r="M56" s="181" t="s">
        <v>11</v>
      </c>
      <c r="N56" s="75" t="s">
        <v>23</v>
      </c>
      <c r="O56" s="75" t="s">
        <v>23</v>
      </c>
      <c r="P56" s="75" t="s">
        <v>23</v>
      </c>
      <c r="Q56" s="81" t="str">
        <f t="shared" si="20"/>
        <v/>
      </c>
      <c r="R56" s="44" t="str">
        <f t="shared" si="21"/>
        <v/>
      </c>
      <c r="S56" s="45"/>
      <c r="T56" s="81" t="str">
        <f t="shared" si="22"/>
        <v/>
      </c>
      <c r="U56" s="44" t="str">
        <f t="shared" si="23"/>
        <v/>
      </c>
      <c r="V56" s="45"/>
      <c r="W56" s="81" t="str">
        <f t="shared" si="24"/>
        <v/>
      </c>
      <c r="X56" s="44" t="str">
        <f t="shared" si="25"/>
        <v/>
      </c>
      <c r="Y56" s="45"/>
      <c r="Z56" s="81" t="str">
        <f t="shared" si="26"/>
        <v/>
      </c>
      <c r="AA56" s="44" t="str">
        <f t="shared" si="27"/>
        <v/>
      </c>
      <c r="AB56" s="45"/>
      <c r="AC56" s="81" t="str">
        <f t="shared" si="28"/>
        <v/>
      </c>
      <c r="AD56" s="44" t="str">
        <f t="shared" si="29"/>
        <v/>
      </c>
      <c r="AE56" s="45"/>
      <c r="AF56" s="81" t="str">
        <f t="shared" si="30"/>
        <v/>
      </c>
      <c r="AG56" s="44" t="str">
        <f t="shared" si="31"/>
        <v/>
      </c>
      <c r="AH56" s="45"/>
      <c r="AI56" s="110"/>
      <c r="AY56" s="4"/>
      <c r="AZ56" s="4"/>
      <c r="BA56" s="4"/>
      <c r="BB56" s="4"/>
      <c r="BC56" s="4"/>
      <c r="BD56" s="4"/>
      <c r="BE56" s="4"/>
      <c r="BF56" s="4"/>
      <c r="BG56" s="4"/>
      <c r="BH56" s="4"/>
      <c r="BI56" s="4"/>
      <c r="BJ56" s="4"/>
      <c r="BK56" s="4"/>
      <c r="BL56" s="4"/>
      <c r="BM56" s="4"/>
    </row>
    <row r="57" spans="3:65" ht="21" customHeight="1" x14ac:dyDescent="0.25">
      <c r="C57" s="110"/>
      <c r="D57" s="110"/>
      <c r="E57" s="110"/>
      <c r="F57" s="152"/>
      <c r="G57" s="186"/>
      <c r="H57" s="186"/>
      <c r="I57" s="186"/>
      <c r="J57" s="186"/>
      <c r="K57" s="186"/>
      <c r="L57" s="186"/>
      <c r="M57" s="186"/>
      <c r="N57" s="186"/>
      <c r="O57" s="186"/>
      <c r="P57" s="186"/>
      <c r="Q57" s="110"/>
      <c r="R57" s="110"/>
      <c r="S57" s="110"/>
      <c r="T57" s="110"/>
      <c r="U57" s="110"/>
      <c r="V57" s="110"/>
      <c r="W57" s="110"/>
      <c r="X57" s="110"/>
      <c r="Y57" s="110"/>
      <c r="Z57" s="110"/>
      <c r="AA57" s="110"/>
      <c r="AB57" s="110"/>
      <c r="AC57" s="110"/>
      <c r="AD57" s="110"/>
      <c r="AE57" s="110"/>
      <c r="AF57" s="110"/>
      <c r="AG57" s="110"/>
      <c r="AH57" s="110"/>
      <c r="AI57" s="110"/>
    </row>
    <row r="58" spans="3:65" hidden="1" x14ac:dyDescent="0.25"/>
    <row r="59" spans="3:65" hidden="1" x14ac:dyDescent="0.25"/>
    <row r="60" spans="3:65" hidden="1" x14ac:dyDescent="0.25"/>
    <row r="61" spans="3:65" hidden="1" x14ac:dyDescent="0.25"/>
    <row r="62" spans="3:65" hidden="1" x14ac:dyDescent="0.25"/>
    <row r="63" spans="3:65" hidden="1" x14ac:dyDescent="0.25"/>
    <row r="64" spans="3:65" hidden="1" x14ac:dyDescent="0.25"/>
    <row r="65" hidden="1" x14ac:dyDescent="0.25"/>
    <row r="66" hidden="1" x14ac:dyDescent="0.25"/>
    <row r="67" hidden="1" x14ac:dyDescent="0.25"/>
    <row r="68" hidden="1" x14ac:dyDescent="0.25"/>
  </sheetData>
  <sheetProtection algorithmName="SHA-512" hashValue="CyqwkQozZzLRMCBBiLL2KilwLAT1F/CaI6ZHhgpkHTOmwo7QAfd0UMxLyVNwzRuZQj0Un+067rjO30p0E0lFIw==" saltValue="jL7KLMMgWdywBoIQvLnCpw==" spinCount="100000" sheet="1" objects="1" scenarios="1" formatCells="0" formatColumns="0" formatRows="0" sort="0" autoFilter="0"/>
  <customSheetViews>
    <customSheetView guid="{AABB0023-C9D0-4D2D-A785-9541A15F04D9}" showGridLines="0" fitToPage="1" hiddenRows="1" hiddenColumns="1" topLeftCell="C1">
      <pane ySplit="12" topLeftCell="A14" activePane="bottomLeft" state="frozen"/>
      <selection pane="bottomLeft" activeCell="D3" sqref="D3"/>
      <pageMargins left="0.23622047244094491" right="0.23622047244094491" top="0.74803149606299213" bottom="0.74803149606299213" header="0.31496062992125984" footer="0.31496062992125984"/>
      <printOptions horizontalCentered="1"/>
      <pageSetup paperSize="9" scale="47" orientation="landscape" horizontalDpi="1200" verticalDpi="1200" r:id="rId1"/>
      <headerFooter>
        <oddFooter>&amp;C&amp;P&amp;R&amp;F</oddFooter>
      </headerFooter>
    </customSheetView>
    <customSheetView guid="{6A178A3F-7933-461E-AA9A-C2F3F364B75A}" showGridLines="0" fitToPage="1" hiddenRows="1" hiddenColumns="1" topLeftCell="C1">
      <pane ySplit="12" topLeftCell="A29" activePane="bottomLeft" state="frozen"/>
      <selection pane="bottomLeft" activeCell="C14" sqref="C14"/>
      <pageMargins left="0.23622047244094491" right="0.23622047244094491" top="0.74803149606299213" bottom="0.74803149606299213" header="0.31496062992125984" footer="0.31496062992125984"/>
      <printOptions horizontalCentered="1"/>
      <pageSetup paperSize="9" scale="47" orientation="landscape" horizontalDpi="1200" verticalDpi="1200" r:id="rId2"/>
      <headerFooter>
        <oddFooter>&amp;C&amp;P&amp;R&amp;F</oddFooter>
      </headerFooter>
    </customSheetView>
    <customSheetView guid="{A1C9D97C-046E-419A-93B9-3F9A91674148}" showGridLines="0" fitToPage="1" hiddenRows="1" hiddenColumns="1" topLeftCell="C1">
      <pane ySplit="12" topLeftCell="A29" activePane="bottomLeft" state="frozen"/>
      <selection pane="bottomLeft" activeCell="E4" sqref="E4"/>
      <pageMargins left="0.23622047244094491" right="0.23622047244094491" top="0.74803149606299213" bottom="0.74803149606299213" header="0.31496062992125984" footer="0.31496062992125984"/>
      <printOptions horizontalCentered="1"/>
      <pageSetup paperSize="9" scale="47" orientation="landscape" horizontalDpi="1200" verticalDpi="1200" r:id="rId3"/>
      <headerFooter>
        <oddFooter>&amp;C&amp;P&amp;R&amp;F</oddFooter>
      </headerFooter>
    </customSheetView>
    <customSheetView guid="{CAE2CA56-DE83-43E4-9AD9-03049E65F6EF}" showGridLines="0" fitToPage="1" hiddenRows="1" hiddenColumns="1" topLeftCell="C1">
      <pane ySplit="12" topLeftCell="A14" activePane="bottomLeft" state="frozen"/>
      <selection pane="bottomLeft" activeCell="C14" sqref="C14"/>
      <pageMargins left="0.23622047244094491" right="0.23622047244094491" top="0.74803149606299213" bottom="0.74803149606299213" header="0.31496062992125984" footer="0.31496062992125984"/>
      <printOptions horizontalCentered="1"/>
      <pageSetup paperSize="9" scale="47" orientation="landscape" horizontalDpi="1200" verticalDpi="1200" r:id="rId4"/>
      <headerFooter>
        <oddFooter>&amp;C&amp;P&amp;R&amp;F</oddFooter>
      </headerFooter>
    </customSheetView>
  </customSheetViews>
  <mergeCells count="18">
    <mergeCell ref="D36:D56"/>
    <mergeCell ref="E36:E42"/>
    <mergeCell ref="E43:E49"/>
    <mergeCell ref="E50:E56"/>
    <mergeCell ref="D14:D34"/>
    <mergeCell ref="E14:E20"/>
    <mergeCell ref="E21:E27"/>
    <mergeCell ref="E28:E34"/>
    <mergeCell ref="D6:D7"/>
    <mergeCell ref="E6:E7"/>
    <mergeCell ref="F6:F7"/>
    <mergeCell ref="Q6:AH6"/>
    <mergeCell ref="AF7:AH7"/>
    <mergeCell ref="Q7:S7"/>
    <mergeCell ref="T7:V7"/>
    <mergeCell ref="W7:Y7"/>
    <mergeCell ref="Z7:AB7"/>
    <mergeCell ref="AC7:AE7"/>
  </mergeCells>
  <conditionalFormatting sqref="Q14:Q26 T14:T26 W14:W26 Z14:Z26 AC14:AC26 Q28:Q34 T28:T34 W28:W34 Z28:Z34 AC28:AC34 AF14:AF19 AF28:AF34">
    <cfRule type="expression" dxfId="212" priority="74">
      <formula xml:space="preserve"> OR(AND(Q14=0,Q14&lt;&gt;"",R14&lt;&gt;"Z",R14&lt;&gt;""),AND(Q14&gt;0,Q14&lt;&gt;"",R14&lt;&gt;"W",R14&lt;&gt;""),AND(Q14="", R14="W"))</formula>
    </cfRule>
  </conditionalFormatting>
  <conditionalFormatting sqref="R14:R26 U14:U26 X14:X26 AA14:AA26 AD14:AD26 R28:R34 U28:U34 X28:X34 AA28:AA34 AD28:AD34 AG14:AG19 AG28:AG34">
    <cfRule type="expression" dxfId="211" priority="73">
      <formula xml:space="preserve"> OR(AND(Q14=0,Q14&lt;&gt;"",R14&lt;&gt;"Z",R14&lt;&gt;""),AND(Q14&gt;0,Q14&lt;&gt;"",R14&lt;&gt;"W",R14&lt;&gt;""),AND(Q14="", R14="W"))</formula>
    </cfRule>
  </conditionalFormatting>
  <conditionalFormatting sqref="S14:S26 V14:V26 Y14:Y26 AB14:AB26 AE14:AE26 S28:S34 V28:V34 Y28:Y34 AB28:AB34 AE28:AE34 AH14:AH19 AH28:AH34">
    <cfRule type="expression" dxfId="210" priority="72">
      <formula xml:space="preserve"> AND(OR(R14="X",R14="W"),S14="")</formula>
    </cfRule>
  </conditionalFormatting>
  <conditionalFormatting sqref="Q20 T20 W20 Z20 AC20">
    <cfRule type="expression" dxfId="209" priority="76">
      <formula>OR(COUNTIF(R14:R19,"M")=6, COUNTIF(R14:R19,"X")=6)</formula>
    </cfRule>
    <cfRule type="expression" dxfId="208" priority="78">
      <formula>IF(OR(SUMPRODUCT(--(Q14:Q19=""),--(R14:R19=""))&gt;0,COUNTIF(R14:R19,"M")&gt;0, COUNTIF(R14:R19,"X")=6),"",SUM(Q14:Q19)) &lt;&gt; Q20</formula>
    </cfRule>
  </conditionalFormatting>
  <conditionalFormatting sqref="R20 U20 X20 AA20 AD20">
    <cfRule type="expression" dxfId="207" priority="80">
      <formula>OR(COUNTIF(R14:R19,"M")=6, COUNTIF(R14:R19,"X")=6)</formula>
    </cfRule>
    <cfRule type="expression" dxfId="206" priority="82">
      <formula>IF(AND(COUNTIF(R14:R19,"M")=6,SUM(Q14:Q19)=0,ISNUMBER(Q20)),"",IF(COUNTIF(R14:R19,"M")&gt;0,"M", IF(AND(COUNTIF(R14:R19,R14)=6,OR(R14="X",R14="W",R14="Z")),UPPER(R14),""))) &lt;&gt; R20</formula>
    </cfRule>
  </conditionalFormatting>
  <conditionalFormatting sqref="Q28:Q34 T28:T34 W28:W34 Z28:Z34 AC28:AC34 AF28:AF34">
    <cfRule type="expression" dxfId="205" priority="84">
      <formula>OR(AND(R14="X",R21="X"),AND(R14="M",R21="M"))</formula>
    </cfRule>
    <cfRule type="expression" dxfId="204" priority="86">
      <formula>IF(OR(AND(Q14="",R14=""),AND(Q21="",R21=""),AND(R14="X",R21="X"),OR(R14="M",R21="M")),"",SUM(Q14,Q21)) &lt;&gt; Q28</formula>
    </cfRule>
  </conditionalFormatting>
  <conditionalFormatting sqref="R28:R34 U28:U34 X28:X34 AA28:AA34 AD28:AD34 AG28:AG34">
    <cfRule type="expression" dxfId="203" priority="88">
      <formula>OR(AND(R14="X",R21="X"),AND(R14="M",R21="M"))</formula>
    </cfRule>
  </conditionalFormatting>
  <conditionalFormatting sqref="R28:R34 U28:U34 X28:X34 AA28:AA34 AD28:AD34 AG28:AG34">
    <cfRule type="expression" dxfId="202" priority="90">
      <formula>IF(AND(OR(AND(R14="M",R21="M"),AND(R14="X",R21="X")),SUM(Q14,Q21)=0,ISNUMBER(Q28)),"",IF(OR(R14="M",R21="M"),"M",IF(AND(R14=R21,OR(R14="X",R14="W",R14="Z")), UPPER(R14),""))) &lt;&gt; R28</formula>
    </cfRule>
  </conditionalFormatting>
  <conditionalFormatting sqref="AF14:AF19">
    <cfRule type="expression" dxfId="201" priority="92">
      <formula>OR(AND(R14="X",U14="X",X14="X",AA14="X",AD14="X"),AND(R14="M", U14="M",X14="M", AA14="M", AD14="M"))</formula>
    </cfRule>
  </conditionalFormatting>
  <conditionalFormatting sqref="AF14:AF19">
    <cfRule type="expression" dxfId="200" priority="94">
      <formula>IF(OR(EXACT(Q14,R14),EXACT(T14,U14),EXACT(W14,X14),EXACT(Z14,AA14),EXACT(AC14,AD14),AND(R14="X",U14="X",X14="X",AA14="X",AD14="X"),OR(R14="M", U14="M",X14="M", AA14="M", AD14="M")),"",SUM(Q14,T14,W14,Z14,AC14)) &lt;&gt; AF14</formula>
    </cfRule>
  </conditionalFormatting>
  <conditionalFormatting sqref="AG14:AG19">
    <cfRule type="expression" dxfId="199" priority="96">
      <formula>OR(AND(R14="X",U14="X",X14="X",AA14="X",AD14="X"),AND(R14="M", U14="M",X14="M", AA14="M", AD14="M"))</formula>
    </cfRule>
  </conditionalFormatting>
  <conditionalFormatting sqref="AG14:AG19">
    <cfRule type="expression" dxfId="198" priority="98">
      <formula xml:space="preserve"> IF(AND(OR(AND(R14="M",U14="M",X14="M",AA14="M",AD14="M"),AND(R14="X",U14="X",X14="X",AA14="X",AD14="X")),SUM(Q14,T14,W14,Z14,AC14)=0,ISNUMBER(AF14)),"",IF(OR(R14="M",U14="M",X14="M",AA14="M",AD14="M"),"M",IF(AND(R14=U14,R14=X14,R14=AA14,R14=AD14,OR(R14="X",R14="W",R14="Z")),UPPER(R14),""))) &lt;&gt; AG14</formula>
    </cfRule>
  </conditionalFormatting>
  <conditionalFormatting sqref="Q27 T27 W27 Z27 AC27">
    <cfRule type="expression" dxfId="197" priority="67">
      <formula xml:space="preserve"> OR(AND(Q27=0,Q27&lt;&gt;"",R27&lt;&gt;"Z",R27&lt;&gt;""),AND(Q27&gt;0,Q27&lt;&gt;"",R27&lt;&gt;"W",R27&lt;&gt;""),AND(Q27="", R27="W"))</formula>
    </cfRule>
  </conditionalFormatting>
  <conditionalFormatting sqref="R27 U27 X27 AA27 AD27">
    <cfRule type="expression" dxfId="196" priority="66">
      <formula xml:space="preserve"> OR(AND(Q27=0,Q27&lt;&gt;"",R27&lt;&gt;"Z",R27&lt;&gt;""),AND(Q27&gt;0,Q27&lt;&gt;"",R27&lt;&gt;"W",R27&lt;&gt;""),AND(Q27="", R27="W"))</formula>
    </cfRule>
  </conditionalFormatting>
  <conditionalFormatting sqref="S27 V27 Y27 AB27 AE27">
    <cfRule type="expression" dxfId="195" priority="65">
      <formula xml:space="preserve"> AND(OR(R27="X",R27="W"),S27="")</formula>
    </cfRule>
  </conditionalFormatting>
  <conditionalFormatting sqref="Q27 T27 W27 Z27 AC27">
    <cfRule type="expression" dxfId="194" priority="68">
      <formula>OR(COUNTIF(R21:R26,"M")=6, COUNTIF(R21:R26,"X")=6)</formula>
    </cfRule>
    <cfRule type="expression" dxfId="193" priority="69">
      <formula>IF(OR(SUMPRODUCT(--(Q21:Q26=""),--(R21:R26=""))&gt;0,COUNTIF(R21:R26,"M")&gt;0, COUNTIF(R21:R26,"X")=6),"",SUM(Q21:Q26)) &lt;&gt; Q27</formula>
    </cfRule>
  </conditionalFormatting>
  <conditionalFormatting sqref="R27 U27 X27 AA27 AD27">
    <cfRule type="expression" dxfId="192" priority="70">
      <formula>OR(COUNTIF(R21:R26,"M")=6, COUNTIF(R21:R26,"X")=6)</formula>
    </cfRule>
    <cfRule type="expression" dxfId="191" priority="71">
      <formula>IF(AND(COUNTIF(R21:R26,"M")=6,SUM(Q21:Q26)=0,ISNUMBER(Q27)),"",IF(COUNTIF(R21:R26,"M")&gt;0,"M", IF(AND(COUNTIF(R21:R26,R21)=6,OR(R21="X",R21="W",R21="Z")),UPPER(R21),""))) &lt;&gt; R27</formula>
    </cfRule>
  </conditionalFormatting>
  <conditionalFormatting sqref="AF21:AF26">
    <cfRule type="expression" dxfId="190" priority="60">
      <formula xml:space="preserve"> OR(AND(AF21=0,AF21&lt;&gt;"",AG21&lt;&gt;"Z",AG21&lt;&gt;""),AND(AF21&gt;0,AF21&lt;&gt;"",AG21&lt;&gt;"W",AG21&lt;&gt;""),AND(AF21="", AG21="W"))</formula>
    </cfRule>
  </conditionalFormatting>
  <conditionalFormatting sqref="AG21:AG26">
    <cfRule type="expression" dxfId="189" priority="59">
      <formula xml:space="preserve"> OR(AND(AF21=0,AF21&lt;&gt;"",AG21&lt;&gt;"Z",AG21&lt;&gt;""),AND(AF21&gt;0,AF21&lt;&gt;"",AG21&lt;&gt;"W",AG21&lt;&gt;""),AND(AF21="", AG21="W"))</formula>
    </cfRule>
  </conditionalFormatting>
  <conditionalFormatting sqref="AH21:AH26">
    <cfRule type="expression" dxfId="188" priority="58">
      <formula xml:space="preserve"> AND(OR(AG21="X",AG21="W"),AH21="")</formula>
    </cfRule>
  </conditionalFormatting>
  <conditionalFormatting sqref="AF21:AF26">
    <cfRule type="expression" dxfId="187" priority="61">
      <formula>OR(AND(R21="X",U21="X",X21="X",AA21="X",AD21="X"),AND(R21="M", U21="M",X21="M", AA21="M", AD21="M"))</formula>
    </cfRule>
  </conditionalFormatting>
  <conditionalFormatting sqref="AF21:AF26">
    <cfRule type="expression" dxfId="186" priority="62">
      <formula>IF(OR(EXACT(Q21,R21),EXACT(T21,U21),EXACT(W21,X21),EXACT(Z21,AA21),EXACT(AC21,AD21),AND(R21="X",U21="X",X21="X",AA21="X",AD21="X"),OR(R21="M", U21="M",X21="M", AA21="M", AD21="M")),"",SUM(Q21,T21,W21,Z21,AC21)) &lt;&gt; AF21</formula>
    </cfRule>
  </conditionalFormatting>
  <conditionalFormatting sqref="AG21:AG26">
    <cfRule type="expression" dxfId="185" priority="63">
      <formula>OR(AND(R21="X",U21="X",X21="X",AA21="X",AD21="X"),AND(R21="M", U21="M",X21="M", AA21="M", AD21="M"))</formula>
    </cfRule>
  </conditionalFormatting>
  <conditionalFormatting sqref="AG21:AG26">
    <cfRule type="expression" dxfId="184" priority="64">
      <formula xml:space="preserve"> IF(AND(OR(AND(R21="M",U21="M",X21="M",AA21="M",AD21="M"),AND(R21="X",U21="X",X21="X",AA21="X",AD21="X")),SUM(Q21,T21,W21,Z21,AC21)=0,ISNUMBER(AF21)),"",IF(OR(R21="M",U21="M",X21="M",AA21="M",AD21="M"),"M",IF(AND(R21=U21,R21=X21,R21=AA21,R21=AD21,OR(R21="X",R21="W",R21="Z")),UPPER(R21),""))) &lt;&gt; AG21</formula>
    </cfRule>
  </conditionalFormatting>
  <conditionalFormatting sqref="AF20">
    <cfRule type="expression" dxfId="183" priority="53">
      <formula xml:space="preserve"> OR(AND(AF20=0,AF20&lt;&gt;"",AG20&lt;&gt;"Z",AG20&lt;&gt;""),AND(AF20&gt;0,AF20&lt;&gt;"",AG20&lt;&gt;"W",AG20&lt;&gt;""),AND(AF20="", AG20="W"))</formula>
    </cfRule>
  </conditionalFormatting>
  <conditionalFormatting sqref="AG20">
    <cfRule type="expression" dxfId="182" priority="52">
      <formula xml:space="preserve"> OR(AND(AF20=0,AF20&lt;&gt;"",AG20&lt;&gt;"Z",AG20&lt;&gt;""),AND(AF20&gt;0,AF20&lt;&gt;"",AG20&lt;&gt;"W",AG20&lt;&gt;""),AND(AF20="", AG20="W"))</formula>
    </cfRule>
  </conditionalFormatting>
  <conditionalFormatting sqref="AH20">
    <cfRule type="expression" dxfId="181" priority="51">
      <formula xml:space="preserve"> AND(OR(AG20="X",AG20="W"),AH20="")</formula>
    </cfRule>
  </conditionalFormatting>
  <conditionalFormatting sqref="AF20">
    <cfRule type="expression" dxfId="180" priority="54">
      <formula>OR(COUNTIF(AG14:AG19,"M")=6, COUNTIF(AG14:AG19,"X")=6)</formula>
    </cfRule>
    <cfRule type="expression" dxfId="179" priority="55">
      <formula>IF(OR(SUMPRODUCT(--(AF14:AF19=""),--(AG14:AG19=""))&gt;0,COUNTIF(AG14:AG19,"M")&gt;0, COUNTIF(AG14:AG19,"X")=6),"",SUM(AF14:AF19)) &lt;&gt; AF20</formula>
    </cfRule>
  </conditionalFormatting>
  <conditionalFormatting sqref="AG20">
    <cfRule type="expression" dxfId="178" priority="56">
      <formula>OR(COUNTIF(AG14:AG19,"M")=6, COUNTIF(AG14:AG19,"X")=6)</formula>
    </cfRule>
    <cfRule type="expression" dxfId="177" priority="57">
      <formula>IF(AND(COUNTIF(AG14:AG19,"M")=6,SUM(AF14:AF19)=0,ISNUMBER(AF20)),"",IF(COUNTIF(AG14:AG19,"M")&gt;0,"M", IF(AND(COUNTIF(AG14:AG19,AG14)=6,OR(AG14="X",AG14="W",AG14="Z")),UPPER(AG14),""))) &lt;&gt; AG20</formula>
    </cfRule>
  </conditionalFormatting>
  <conditionalFormatting sqref="AF27">
    <cfRule type="expression" dxfId="176" priority="46">
      <formula xml:space="preserve"> OR(AND(AF27=0,AF27&lt;&gt;"",AG27&lt;&gt;"Z",AG27&lt;&gt;""),AND(AF27&gt;0,AF27&lt;&gt;"",AG27&lt;&gt;"W",AG27&lt;&gt;""),AND(AF27="", AG27="W"))</formula>
    </cfRule>
  </conditionalFormatting>
  <conditionalFormatting sqref="AG27">
    <cfRule type="expression" dxfId="175" priority="45">
      <formula xml:space="preserve"> OR(AND(AF27=0,AF27&lt;&gt;"",AG27&lt;&gt;"Z",AG27&lt;&gt;""),AND(AF27&gt;0,AF27&lt;&gt;"",AG27&lt;&gt;"W",AG27&lt;&gt;""),AND(AF27="", AG27="W"))</formula>
    </cfRule>
  </conditionalFormatting>
  <conditionalFormatting sqref="AH27">
    <cfRule type="expression" dxfId="174" priority="44">
      <formula xml:space="preserve"> AND(OR(AG27="X",AG27="W"),AH27="")</formula>
    </cfRule>
  </conditionalFormatting>
  <conditionalFormatting sqref="AF27">
    <cfRule type="expression" dxfId="173" priority="47">
      <formula>OR(COUNTIF(AG21:AG26,"M")=6, COUNTIF(AG21:AG26,"X")=6)</formula>
    </cfRule>
    <cfRule type="expression" dxfId="172" priority="48">
      <formula>IF(OR(SUMPRODUCT(--(AF21:AF26=""),--(AG21:AG26=""))&gt;0,COUNTIF(AG21:AG26,"M")&gt;0, COUNTIF(AG21:AG26,"X")=6),"",SUM(AF21:AF26)) &lt;&gt; AF27</formula>
    </cfRule>
  </conditionalFormatting>
  <conditionalFormatting sqref="AG27">
    <cfRule type="expression" dxfId="171" priority="49">
      <formula>OR(COUNTIF(AG21:AG26,"M")=6, COUNTIF(AG21:AG26,"X")=6)</formula>
    </cfRule>
    <cfRule type="expression" dxfId="170" priority="50">
      <formula>IF(AND(COUNTIF(AG21:AG26,"M")=6,SUM(AF21:AF26)=0,ISNUMBER(AF27)),"",IF(COUNTIF(AG21:AG26,"M")&gt;0,"M", IF(AND(COUNTIF(AG21:AG26,AG21)=6,OR(AG21="X",AG21="W",AG21="Z")),UPPER(AG21),""))) &lt;&gt; AG27</formula>
    </cfRule>
  </conditionalFormatting>
  <conditionalFormatting sqref="Q36:Q48 T36:T48 W36:W48 Z36:Z48 AC36:AC48 Q50:Q56 T50:T56 W50:W56 Z50:Z56 AC50:AC56 AF36:AF41 AF50:AF56">
    <cfRule type="expression" dxfId="169" priority="31">
      <formula xml:space="preserve"> OR(AND(Q36=0,Q36&lt;&gt;"",R36&lt;&gt;"Z",R36&lt;&gt;""),AND(Q36&gt;0,Q36&lt;&gt;"",R36&lt;&gt;"W",R36&lt;&gt;""),AND(Q36="", R36="W"))</formula>
    </cfRule>
  </conditionalFormatting>
  <conditionalFormatting sqref="R36:R48 U36:U48 X36:X48 AA36:AA48 AD36:AD48 R50:R56 U50:U56 X50:X56 AA50:AA56 AD50:AD56 AG36:AG41 AG50:AG56">
    <cfRule type="expression" dxfId="168" priority="30">
      <formula xml:space="preserve"> OR(AND(Q36=0,Q36&lt;&gt;"",R36&lt;&gt;"Z",R36&lt;&gt;""),AND(Q36&gt;0,Q36&lt;&gt;"",R36&lt;&gt;"W",R36&lt;&gt;""),AND(Q36="", R36="W"))</formula>
    </cfRule>
  </conditionalFormatting>
  <conditionalFormatting sqref="S36:S48 V36:V48 Y36:Y48 AB36:AB48 AE36:AE48 S50:S56 V50:V56 Y50:Y56 AB50:AB56 AE50:AE56 AH36:AH41 AH50:AH56">
    <cfRule type="expression" dxfId="167" priority="29">
      <formula xml:space="preserve"> AND(OR(R36="X",R36="W"),S36="")</formula>
    </cfRule>
  </conditionalFormatting>
  <conditionalFormatting sqref="Q42 T42 W42 Z42 AC42">
    <cfRule type="expression" dxfId="166" priority="32">
      <formula>OR(COUNTIF(R36:R41,"M")=6, COUNTIF(R36:R41,"X")=6)</formula>
    </cfRule>
    <cfRule type="expression" dxfId="165" priority="33">
      <formula>IF(OR(SUMPRODUCT(--(Q36:Q41=""),--(R36:R41=""))&gt;0,COUNTIF(R36:R41,"M")&gt;0, COUNTIF(R36:R41,"X")=6),"",SUM(Q36:Q41)) &lt;&gt; Q42</formula>
    </cfRule>
  </conditionalFormatting>
  <conditionalFormatting sqref="R42 U42 X42 AA42 AD42">
    <cfRule type="expression" dxfId="164" priority="34">
      <formula>OR(COUNTIF(R36:R41,"M")=6, COUNTIF(R36:R41,"X")=6)</formula>
    </cfRule>
    <cfRule type="expression" dxfId="163" priority="35">
      <formula>IF(AND(COUNTIF(R36:R41,"M")=6,SUM(Q36:Q41)=0,ISNUMBER(Q42)),"",IF(COUNTIF(R36:R41,"M")&gt;0,"M", IF(AND(COUNTIF(R36:R41,R36)=6,OR(R36="X",R36="W",R36="Z")),UPPER(R36),""))) &lt;&gt; R42</formula>
    </cfRule>
  </conditionalFormatting>
  <conditionalFormatting sqref="Q50:Q56 T50:T56 W50:W56 Z50:Z56 AC50:AC56 AF50:AF56">
    <cfRule type="expression" dxfId="162" priority="36">
      <formula>OR(AND(R36="X",R43="X"),AND(R36="M",R43="M"))</formula>
    </cfRule>
    <cfRule type="expression" dxfId="161" priority="37">
      <formula>IF(OR(AND(Q36="",R36=""),AND(Q43="",R43=""),AND(R36="X",R43="X"),OR(R36="M",R43="M")),"",SUM(Q36,Q43)) &lt;&gt; Q50</formula>
    </cfRule>
  </conditionalFormatting>
  <conditionalFormatting sqref="R50:R56 U50:U56 X50:X56 AA50:AA56 AD50:AD56 AG50:AG56">
    <cfRule type="expression" dxfId="160" priority="38">
      <formula>OR(AND(R36="X",R43="X"),AND(R36="M",R43="M"))</formula>
    </cfRule>
  </conditionalFormatting>
  <conditionalFormatting sqref="R50:R56 U50:U56 X50:X56 AA50:AA56 AD50:AD56 AG50:AG56">
    <cfRule type="expression" dxfId="159" priority="39">
      <formula>IF(AND(OR(AND(R36="M",R43="M"),AND(R36="X",R43="X")),SUM(Q36,Q43)=0,ISNUMBER(Q50)),"",IF(OR(R36="M",R43="M"),"M",IF(AND(R36=R43,OR(R36="X",R36="W",R36="Z")), UPPER(R36),""))) &lt;&gt; R50</formula>
    </cfRule>
  </conditionalFormatting>
  <conditionalFormatting sqref="AF36:AF41">
    <cfRule type="expression" dxfId="158" priority="40">
      <formula>OR(AND(R36="X",U36="X",X36="X",AA36="X",AD36="X"),AND(R36="M", U36="M",X36="M", AA36="M", AD36="M"))</formula>
    </cfRule>
  </conditionalFormatting>
  <conditionalFormatting sqref="AF36:AF41">
    <cfRule type="expression" dxfId="157" priority="41">
      <formula>IF(OR(EXACT(Q36,R36),EXACT(T36,U36),EXACT(W36,X36),EXACT(Z36,AA36),EXACT(AC36,AD36),AND(R36="X",U36="X",X36="X",AA36="X",AD36="X"),OR(R36="M", U36="M",X36="M", AA36="M", AD36="M")),"",SUM(Q36,T36,W36,Z36,AC36)) &lt;&gt; AF36</formula>
    </cfRule>
  </conditionalFormatting>
  <conditionalFormatting sqref="AG36:AG41">
    <cfRule type="expression" dxfId="156" priority="42">
      <formula>OR(AND(R36="X",U36="X",X36="X",AA36="X",AD36="X"),AND(R36="M", U36="M",X36="M", AA36="M", AD36="M"))</formula>
    </cfRule>
  </conditionalFormatting>
  <conditionalFormatting sqref="AG36:AG41">
    <cfRule type="expression" dxfId="155" priority="43">
      <formula xml:space="preserve"> IF(AND(OR(AND(R36="M",U36="M",X36="M",AA36="M",AD36="M"),AND(R36="X",U36="X",X36="X",AA36="X",AD36="X")),SUM(Q36,T36,W36,Z36,AC36)=0,ISNUMBER(AF36)),"",IF(OR(R36="M",U36="M",X36="M",AA36="M",AD36="M"),"M",IF(AND(R36=U36,R36=X36,R36=AA36,R36=AD36,OR(R36="X",R36="W",R36="Z")),UPPER(R36),""))) &lt;&gt; AG36</formula>
    </cfRule>
  </conditionalFormatting>
  <conditionalFormatting sqref="Q49 T49 W49 Z49 AC49">
    <cfRule type="expression" dxfId="154" priority="24">
      <formula xml:space="preserve"> OR(AND(Q49=0,Q49&lt;&gt;"",R49&lt;&gt;"Z",R49&lt;&gt;""),AND(Q49&gt;0,Q49&lt;&gt;"",R49&lt;&gt;"W",R49&lt;&gt;""),AND(Q49="", R49="W"))</formula>
    </cfRule>
  </conditionalFormatting>
  <conditionalFormatting sqref="R49 U49 X49 AA49 AD49">
    <cfRule type="expression" dxfId="153" priority="23">
      <formula xml:space="preserve"> OR(AND(Q49=0,Q49&lt;&gt;"",R49&lt;&gt;"Z",R49&lt;&gt;""),AND(Q49&gt;0,Q49&lt;&gt;"",R49&lt;&gt;"W",R49&lt;&gt;""),AND(Q49="", R49="W"))</formula>
    </cfRule>
  </conditionalFormatting>
  <conditionalFormatting sqref="S49 V49 Y49 AB49 AE49">
    <cfRule type="expression" dxfId="152" priority="22">
      <formula xml:space="preserve"> AND(OR(R49="X",R49="W"),S49="")</formula>
    </cfRule>
  </conditionalFormatting>
  <conditionalFormatting sqref="Q49 T49 W49 Z49 AC49">
    <cfRule type="expression" dxfId="151" priority="25">
      <formula>OR(COUNTIF(R43:R48,"M")=6, COUNTIF(R43:R48,"X")=6)</formula>
    </cfRule>
    <cfRule type="expression" dxfId="150" priority="26">
      <formula>IF(OR(SUMPRODUCT(--(Q43:Q48=""),--(R43:R48=""))&gt;0,COUNTIF(R43:R48,"M")&gt;0, COUNTIF(R43:R48,"X")=6),"",SUM(Q43:Q48)) &lt;&gt; Q49</formula>
    </cfRule>
  </conditionalFormatting>
  <conditionalFormatting sqref="R49 U49 X49 AA49 AD49">
    <cfRule type="expression" dxfId="149" priority="27">
      <formula>OR(COUNTIF(R43:R48,"M")=6, COUNTIF(R43:R48,"X")=6)</formula>
    </cfRule>
    <cfRule type="expression" dxfId="148" priority="28">
      <formula>IF(AND(COUNTIF(R43:R48,"M")=6,SUM(Q43:Q48)=0,ISNUMBER(Q49)),"",IF(COUNTIF(R43:R48,"M")&gt;0,"M", IF(AND(COUNTIF(R43:R48,R43)=6,OR(R43="X",R43="W",R43="Z")),UPPER(R43),""))) &lt;&gt; R49</formula>
    </cfRule>
  </conditionalFormatting>
  <conditionalFormatting sqref="AF43:AF48">
    <cfRule type="expression" dxfId="147" priority="17">
      <formula xml:space="preserve"> OR(AND(AF43=0,AF43&lt;&gt;"",AG43&lt;&gt;"Z",AG43&lt;&gt;""),AND(AF43&gt;0,AF43&lt;&gt;"",AG43&lt;&gt;"W",AG43&lt;&gt;""),AND(AF43="", AG43="W"))</formula>
    </cfRule>
  </conditionalFormatting>
  <conditionalFormatting sqref="AG43:AG48">
    <cfRule type="expression" dxfId="146" priority="16">
      <formula xml:space="preserve"> OR(AND(AF43=0,AF43&lt;&gt;"",AG43&lt;&gt;"Z",AG43&lt;&gt;""),AND(AF43&gt;0,AF43&lt;&gt;"",AG43&lt;&gt;"W",AG43&lt;&gt;""),AND(AF43="", AG43="W"))</formula>
    </cfRule>
  </conditionalFormatting>
  <conditionalFormatting sqref="AH43:AH48">
    <cfRule type="expression" dxfId="145" priority="15">
      <formula xml:space="preserve"> AND(OR(AG43="X",AG43="W"),AH43="")</formula>
    </cfRule>
  </conditionalFormatting>
  <conditionalFormatting sqref="AF43:AF48">
    <cfRule type="expression" dxfId="144" priority="18">
      <formula>OR(AND(R43="X",U43="X",X43="X",AA43="X",AD43="X"),AND(R43="M", U43="M",X43="M", AA43="M", AD43="M"))</formula>
    </cfRule>
  </conditionalFormatting>
  <conditionalFormatting sqref="AF43:AF48">
    <cfRule type="expression" dxfId="143" priority="19">
      <formula>IF(OR(EXACT(Q43,R43),EXACT(T43,U43),EXACT(W43,X43),EXACT(Z43,AA43),EXACT(AC43,AD43),AND(R43="X",U43="X",X43="X",AA43="X",AD43="X"),OR(R43="M", U43="M",X43="M", AA43="M", AD43="M")),"",SUM(Q43,T43,W43,Z43,AC43)) &lt;&gt; AF43</formula>
    </cfRule>
  </conditionalFormatting>
  <conditionalFormatting sqref="AG43:AG48">
    <cfRule type="expression" dxfId="142" priority="20">
      <formula>OR(AND(R43="X",U43="X",X43="X",AA43="X",AD43="X"),AND(R43="M", U43="M",X43="M", AA43="M", AD43="M"))</formula>
    </cfRule>
  </conditionalFormatting>
  <conditionalFormatting sqref="AG43:AG48">
    <cfRule type="expression" dxfId="141" priority="21">
      <formula xml:space="preserve"> IF(AND(OR(AND(R43="M",U43="M",X43="M",AA43="M",AD43="M"),AND(R43="X",U43="X",X43="X",AA43="X",AD43="X")),SUM(Q43,T43,W43,Z43,AC43)=0,ISNUMBER(AF43)),"",IF(OR(R43="M",U43="M",X43="M",AA43="M",AD43="M"),"M",IF(AND(R43=U43,R43=X43,R43=AA43,R43=AD43,OR(R43="X",R43="W",R43="Z")),UPPER(R43),""))) &lt;&gt; AG43</formula>
    </cfRule>
  </conditionalFormatting>
  <conditionalFormatting sqref="AF42">
    <cfRule type="expression" dxfId="140" priority="10">
      <formula xml:space="preserve"> OR(AND(AF42=0,AF42&lt;&gt;"",AG42&lt;&gt;"Z",AG42&lt;&gt;""),AND(AF42&gt;0,AF42&lt;&gt;"",AG42&lt;&gt;"W",AG42&lt;&gt;""),AND(AF42="", AG42="W"))</formula>
    </cfRule>
  </conditionalFormatting>
  <conditionalFormatting sqref="AG42">
    <cfRule type="expression" dxfId="139" priority="9">
      <formula xml:space="preserve"> OR(AND(AF42=0,AF42&lt;&gt;"",AG42&lt;&gt;"Z",AG42&lt;&gt;""),AND(AF42&gt;0,AF42&lt;&gt;"",AG42&lt;&gt;"W",AG42&lt;&gt;""),AND(AF42="", AG42="W"))</formula>
    </cfRule>
  </conditionalFormatting>
  <conditionalFormatting sqref="AH42">
    <cfRule type="expression" dxfId="138" priority="8">
      <formula xml:space="preserve"> AND(OR(AG42="X",AG42="W"),AH42="")</formula>
    </cfRule>
  </conditionalFormatting>
  <conditionalFormatting sqref="AF42">
    <cfRule type="expression" dxfId="137" priority="11">
      <formula>OR(COUNTIF(AG36:AG41,"M")=6, COUNTIF(AG36:AG41,"X")=6)</formula>
    </cfRule>
    <cfRule type="expression" dxfId="136" priority="12">
      <formula>IF(OR(SUMPRODUCT(--(AF36:AF41=""),--(AG36:AG41=""))&gt;0,COUNTIF(AG36:AG41,"M")&gt;0, COUNTIF(AG36:AG41,"X")=6),"",SUM(AF36:AF41)) &lt;&gt; AF42</formula>
    </cfRule>
  </conditionalFormatting>
  <conditionalFormatting sqref="AG42">
    <cfRule type="expression" dxfId="135" priority="13">
      <formula>OR(COUNTIF(AG36:AG41,"M")=6, COUNTIF(AG36:AG41,"X")=6)</formula>
    </cfRule>
    <cfRule type="expression" dxfId="134" priority="14">
      <formula>IF(AND(COUNTIF(AG36:AG41,"M")=6,SUM(AF36:AF41)=0,ISNUMBER(AF42)),"",IF(COUNTIF(AG36:AG41,"M")&gt;0,"M", IF(AND(COUNTIF(AG36:AG41,AG36)=6,OR(AG36="X",AG36="W",AG36="Z")),UPPER(AG36),""))) &lt;&gt; AG42</formula>
    </cfRule>
  </conditionalFormatting>
  <conditionalFormatting sqref="AF49">
    <cfRule type="expression" dxfId="133" priority="3">
      <formula xml:space="preserve"> OR(AND(AF49=0,AF49&lt;&gt;"",AG49&lt;&gt;"Z",AG49&lt;&gt;""),AND(AF49&gt;0,AF49&lt;&gt;"",AG49&lt;&gt;"W",AG49&lt;&gt;""),AND(AF49="", AG49="W"))</formula>
    </cfRule>
  </conditionalFormatting>
  <conditionalFormatting sqref="AG49">
    <cfRule type="expression" dxfId="132" priority="2">
      <formula xml:space="preserve"> OR(AND(AF49=0,AF49&lt;&gt;"",AG49&lt;&gt;"Z",AG49&lt;&gt;""),AND(AF49&gt;0,AF49&lt;&gt;"",AG49&lt;&gt;"W",AG49&lt;&gt;""),AND(AF49="", AG49="W"))</formula>
    </cfRule>
  </conditionalFormatting>
  <conditionalFormatting sqref="AH49">
    <cfRule type="expression" dxfId="131" priority="1">
      <formula xml:space="preserve"> AND(OR(AG49="X",AG49="W"),AH49="")</formula>
    </cfRule>
  </conditionalFormatting>
  <conditionalFormatting sqref="AF49">
    <cfRule type="expression" dxfId="130" priority="4">
      <formula>OR(COUNTIF(AG43:AG48,"M")=6, COUNTIF(AG43:AG48,"X")=6)</formula>
    </cfRule>
    <cfRule type="expression" dxfId="129" priority="5">
      <formula>IF(OR(SUMPRODUCT(--(AF43:AF48=""),--(AG43:AG48=""))&gt;0,COUNTIF(AG43:AG48,"M")&gt;0, COUNTIF(AG43:AG48,"X")=6),"",SUM(AF43:AF48)) &lt;&gt; AF49</formula>
    </cfRule>
  </conditionalFormatting>
  <conditionalFormatting sqref="AG49">
    <cfRule type="expression" dxfId="128" priority="6">
      <formula>OR(COUNTIF(AG43:AG48,"M")=6, COUNTIF(AG43:AG48,"X")=6)</formula>
    </cfRule>
    <cfRule type="expression" dxfId="127" priority="7">
      <formula>IF(AND(COUNTIF(AG43:AG48,"M")=6,SUM(AF43:AF48)=0,ISNUMBER(AF49)),"",IF(COUNTIF(AG43:AG48,"M")&gt;0,"M", IF(AND(COUNTIF(AG43:AG48,AG43)=6,OR(AG43="X",AG43="W",AG43="Z")),UPPER(AG43),""))) &lt;&gt; AG49</formula>
    </cfRule>
  </conditionalFormatting>
  <dataValidations count="5">
    <dataValidation allowBlank="1" showInputMessage="1" showErrorMessage="1" sqref="Q35:AH35 A1:B8 G6:O1048576 Q8:AH13 Q57:AH1048576 P8:P1048576 A10:B1048576 AI1:XFD1048576 C1:C1048576 E1:E3 E6:F6 D8:F1048576 D1:D6 F1:AH4 P6:AH7"/>
    <dataValidation type="decimal" operator="greaterThanOrEqual" allowBlank="1" showInputMessage="1" showErrorMessage="1" errorTitle="Entrée non valide" error="Veuillez entrer une valeur numérique" sqref="Q14:Q34 T14:T34 W14:W34 Z14:Z34 AC14:AC34 AF14:AF34 Q36:Q56 T36:T56 W36:W56 Z36:Z56 AC36:AC56 AF36:AF56">
      <formula1>0</formula1>
    </dataValidation>
    <dataValidation type="list" allowBlank="1" showDropDown="1" showInputMessage="1" showErrorMessage="1" errorTitle="Entrée non valide" error="Veuillez entrer l'un des codes suivants (majuscules seulement) :_x000a_M - Manquant_x000a_W - Inclut des données d'une autre catégorie_x000a_X - Données incluses dans une autre catégorie_x000a_Z - Ne s'applique pas" sqref="R14:R34 U14:U34 X14:X34 AA14:AA34 AD14:AD34 AG14:AG34 R36:R56 U36:U56 X36:X56 AA36:AA56 AD36:AD56 AG36:AG56">
      <formula1>"Z,M,X,W"</formula1>
    </dataValidation>
    <dataValidation type="textLength" allowBlank="1" showInputMessage="1" showErrorMessage="1" errorTitle="Entrée non valide" error="La longueur du texte devrait être comprise entre 2 et 500 caractères" sqref="S14:S34 V14:V34 Y14:Y34 AB14:AB34 AE14:AE34 AH14:AH34 S36:S56 V36:V56 Y36:Y56 AB36:AB56 AE36:AE56 AH36:AH56">
      <formula1>2</formula1>
      <formula2>500</formula2>
    </dataValidation>
    <dataValidation type="list" allowBlank="1" showInputMessage="1" showErrorMessage="1" sqref="E4">
      <formula1>"2018,2017,2016,2015,2014, 2013, 2012, 2011, 2010, 2009, 2008, 2007, 2006, 2005"</formula1>
    </dataValidation>
  </dataValidations>
  <printOptions horizontalCentered="1"/>
  <pageMargins left="0.23622047244094491" right="0.23622047244094491" top="0.74803149606299213" bottom="0.74803149606299213" header="0.31496062992125984" footer="0.31496062992125984"/>
  <pageSetup paperSize="9" scale="47" orientation="landscape" horizontalDpi="1200" verticalDpi="1200" r:id="rId5"/>
  <headerFooter>
    <oddFooter>&amp;C&amp;P&amp;R&amp;F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BM86"/>
  <sheetViews>
    <sheetView showGridLines="0" topLeftCell="C1" zoomScaleNormal="100" workbookViewId="0">
      <pane ySplit="13" topLeftCell="A14" activePane="bottomLeft" state="frozen"/>
      <selection activeCell="B2" sqref="B2:N2"/>
      <selection pane="bottomLeft" activeCell="C1" sqref="C1"/>
    </sheetView>
  </sheetViews>
  <sheetFormatPr defaultColWidth="16" defaultRowHeight="15" x14ac:dyDescent="0.25"/>
  <cols>
    <col min="1" max="1" width="15" style="143" hidden="1" customWidth="1"/>
    <col min="2" max="2" width="13.85546875" style="185" hidden="1" customWidth="1"/>
    <col min="3" max="3" width="5.7109375" style="143" customWidth="1"/>
    <col min="4" max="4" width="21.85546875" style="143" customWidth="1"/>
    <col min="5" max="5" width="16" style="143"/>
    <col min="6" max="6" width="49.7109375" style="203" customWidth="1"/>
    <col min="7" max="7" width="4.140625" style="187" hidden="1" customWidth="1"/>
    <col min="8" max="8" width="3.28515625" style="187" hidden="1" customWidth="1"/>
    <col min="9" max="9" width="9.5703125" style="187" hidden="1" customWidth="1"/>
    <col min="10" max="10" width="11" style="187" hidden="1" customWidth="1"/>
    <col min="11" max="11" width="13.140625" style="187" hidden="1" customWidth="1"/>
    <col min="12" max="12" width="3.5703125" style="187" hidden="1" customWidth="1"/>
    <col min="13" max="13" width="7.5703125" style="187" hidden="1" customWidth="1"/>
    <col min="14" max="14" width="7.7109375" style="187" hidden="1" customWidth="1"/>
    <col min="15" max="15" width="6.5703125" style="187" hidden="1" customWidth="1"/>
    <col min="16" max="16" width="9.7109375" style="187" hidden="1" customWidth="1"/>
    <col min="17" max="17" width="12.7109375" style="143" customWidth="1"/>
    <col min="18" max="18" width="2.7109375" style="143" customWidth="1"/>
    <col min="19" max="19" width="5.7109375" style="143" customWidth="1"/>
    <col min="20" max="20" width="12.7109375" style="143" customWidth="1"/>
    <col min="21" max="21" width="2.7109375" style="143" customWidth="1"/>
    <col min="22" max="22" width="5.7109375" style="143" customWidth="1"/>
    <col min="23" max="23" width="12.7109375" style="143" customWidth="1"/>
    <col min="24" max="24" width="2.7109375" style="143" customWidth="1"/>
    <col min="25" max="25" width="5.7109375" style="143" customWidth="1"/>
    <col min="26" max="26" width="12.7109375" style="143" customWidth="1"/>
    <col min="27" max="27" width="2.7109375" style="143" customWidth="1"/>
    <col min="28" max="28" width="5.7109375" style="143" customWidth="1"/>
    <col min="29" max="29" width="12.7109375" style="143" customWidth="1"/>
    <col min="30" max="30" width="2.7109375" style="143" customWidth="1"/>
    <col min="31" max="31" width="5.7109375" style="143" customWidth="1"/>
    <col min="32" max="32" width="12.7109375" style="143" customWidth="1"/>
    <col min="33" max="33" width="2.7109375" style="143" customWidth="1"/>
    <col min="34" max="35" width="5.7109375" style="143" customWidth="1"/>
    <col min="36" max="52" width="16" style="143" hidden="1" customWidth="1"/>
    <col min="53" max="16384" width="16" style="143"/>
  </cols>
  <sheetData>
    <row r="1" spans="1:65" ht="35.1" customHeight="1" x14ac:dyDescent="0.25">
      <c r="A1" s="138" t="s">
        <v>348</v>
      </c>
      <c r="B1" s="139" t="s">
        <v>44</v>
      </c>
      <c r="C1" s="110"/>
      <c r="D1" s="140" t="s">
        <v>481</v>
      </c>
      <c r="E1" s="141"/>
      <c r="F1" s="194"/>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10"/>
      <c r="AY1" s="4"/>
      <c r="AZ1" s="4"/>
      <c r="BA1" s="4"/>
      <c r="BB1" s="4"/>
      <c r="BC1" s="4"/>
      <c r="BD1" s="4"/>
      <c r="BE1" s="4"/>
      <c r="BF1" s="4"/>
      <c r="BG1" s="4"/>
      <c r="BH1" s="4"/>
      <c r="BI1" s="4"/>
      <c r="BJ1" s="4"/>
      <c r="BK1" s="4"/>
      <c r="BL1" s="4"/>
      <c r="BM1" s="4"/>
    </row>
    <row r="2" spans="1:65" ht="9" customHeight="1" x14ac:dyDescent="0.25">
      <c r="A2" s="138" t="s">
        <v>361</v>
      </c>
      <c r="B2" s="139" t="str">
        <f>VAL_R1!B2</f>
        <v>_X</v>
      </c>
      <c r="C2" s="110"/>
      <c r="D2" s="144"/>
      <c r="E2" s="144"/>
      <c r="F2" s="195"/>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10"/>
      <c r="AY2" s="4"/>
      <c r="AZ2" s="4"/>
      <c r="BA2" s="4"/>
      <c r="BB2" s="4"/>
      <c r="BC2" s="4"/>
      <c r="BD2" s="4"/>
      <c r="BE2" s="4"/>
      <c r="BF2" s="4"/>
      <c r="BG2" s="4"/>
      <c r="BH2" s="4"/>
      <c r="BI2" s="4"/>
      <c r="BJ2" s="4"/>
      <c r="BK2" s="4"/>
      <c r="BL2" s="4"/>
      <c r="BM2" s="4"/>
    </row>
    <row r="3" spans="1:65" ht="21" x14ac:dyDescent="0.25">
      <c r="A3" s="138" t="s">
        <v>362</v>
      </c>
      <c r="B3" s="139" t="s">
        <v>23</v>
      </c>
      <c r="C3" s="110"/>
      <c r="D3" s="146" t="s">
        <v>688</v>
      </c>
      <c r="E3" s="144"/>
      <c r="F3" s="195"/>
      <c r="G3" s="144"/>
      <c r="H3" s="144"/>
      <c r="I3" s="144"/>
      <c r="J3" s="144"/>
      <c r="K3" s="144"/>
      <c r="L3" s="144"/>
      <c r="M3" s="144"/>
      <c r="N3" s="144"/>
      <c r="O3" s="144"/>
      <c r="P3" s="144"/>
      <c r="Q3" s="144"/>
      <c r="R3" s="144"/>
      <c r="S3" s="144"/>
      <c r="T3" s="144"/>
      <c r="U3" s="144"/>
      <c r="V3" s="144"/>
      <c r="W3" s="144"/>
      <c r="X3" s="144"/>
      <c r="Y3" s="110"/>
      <c r="Z3" s="110"/>
      <c r="AA3" s="110"/>
      <c r="AB3" s="110"/>
      <c r="AC3" s="110"/>
      <c r="AD3" s="110"/>
      <c r="AE3" s="110"/>
      <c r="AF3" s="110"/>
      <c r="AG3" s="110"/>
      <c r="AH3" s="110"/>
      <c r="AI3" s="110"/>
      <c r="AY3" s="4"/>
      <c r="AZ3" s="4"/>
      <c r="BA3" s="4"/>
      <c r="BB3" s="4"/>
      <c r="BC3" s="4"/>
      <c r="BD3" s="4"/>
      <c r="BE3" s="4"/>
      <c r="BF3" s="4"/>
      <c r="BG3" s="4"/>
      <c r="BH3" s="4"/>
      <c r="BI3" s="4"/>
      <c r="BJ3" s="4"/>
      <c r="BK3" s="4"/>
      <c r="BL3" s="4"/>
      <c r="BM3" s="4"/>
    </row>
    <row r="4" spans="1:65" ht="15" customHeight="1" x14ac:dyDescent="0.25">
      <c r="A4" s="138" t="s">
        <v>363</v>
      </c>
      <c r="B4" s="139" t="s">
        <v>23</v>
      </c>
      <c r="C4" s="110"/>
      <c r="D4" s="147" t="s">
        <v>483</v>
      </c>
      <c r="E4" s="216">
        <v>2017</v>
      </c>
      <c r="F4" s="196"/>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10"/>
      <c r="AY4" s="4"/>
      <c r="AZ4" s="4"/>
      <c r="BA4" s="4"/>
      <c r="BB4" s="4"/>
      <c r="BC4" s="4"/>
      <c r="BD4" s="4"/>
      <c r="BE4" s="4"/>
      <c r="BF4" s="4"/>
      <c r="BG4" s="4"/>
      <c r="BH4" s="4"/>
      <c r="BI4" s="4"/>
      <c r="BJ4" s="4"/>
      <c r="BK4" s="4"/>
      <c r="BL4" s="4"/>
      <c r="BM4" s="4"/>
    </row>
    <row r="5" spans="1:65" ht="15" customHeight="1" x14ac:dyDescent="0.25">
      <c r="A5" s="138" t="s">
        <v>364</v>
      </c>
      <c r="B5" s="139" t="s">
        <v>11</v>
      </c>
      <c r="C5" s="110"/>
      <c r="D5" s="149"/>
      <c r="E5" s="149"/>
      <c r="F5" s="196"/>
      <c r="G5" s="148"/>
      <c r="H5" s="148"/>
      <c r="I5" s="148"/>
      <c r="J5" s="148"/>
      <c r="K5" s="148"/>
      <c r="L5" s="148"/>
      <c r="M5" s="148"/>
      <c r="N5" s="148"/>
      <c r="O5" s="148"/>
      <c r="P5" s="148"/>
      <c r="Q5" s="148"/>
      <c r="R5" s="148"/>
      <c r="S5" s="148"/>
      <c r="T5" s="148"/>
      <c r="U5" s="188"/>
      <c r="V5" s="188"/>
      <c r="W5" s="188"/>
      <c r="X5" s="188"/>
      <c r="Y5" s="188"/>
      <c r="Z5" s="188"/>
      <c r="AA5" s="188"/>
      <c r="AB5" s="188"/>
      <c r="AC5" s="188"/>
      <c r="AD5" s="188"/>
      <c r="AE5" s="188"/>
      <c r="AF5" s="188"/>
      <c r="AG5" s="188"/>
      <c r="AH5" s="188"/>
      <c r="AI5" s="110"/>
      <c r="AY5" s="4"/>
      <c r="AZ5" s="4"/>
      <c r="BA5" s="4"/>
      <c r="BB5" s="4"/>
      <c r="BC5" s="4"/>
      <c r="BD5" s="4"/>
      <c r="BE5" s="4"/>
      <c r="BF5" s="4"/>
      <c r="BG5" s="4"/>
      <c r="BH5" s="4"/>
      <c r="BI5" s="4"/>
      <c r="BJ5" s="4"/>
      <c r="BK5" s="4"/>
      <c r="BL5" s="4"/>
      <c r="BM5" s="4"/>
    </row>
    <row r="6" spans="1:65" ht="21" customHeight="1" x14ac:dyDescent="0.25">
      <c r="A6" s="138" t="s">
        <v>365</v>
      </c>
      <c r="B6" s="139" t="s">
        <v>23</v>
      </c>
      <c r="C6" s="149"/>
      <c r="D6" s="265" t="s">
        <v>484</v>
      </c>
      <c r="E6" s="265" t="s">
        <v>485</v>
      </c>
      <c r="F6" s="265" t="s">
        <v>689</v>
      </c>
      <c r="G6" s="148"/>
      <c r="H6" s="148"/>
      <c r="I6" s="148"/>
      <c r="J6" s="148"/>
      <c r="K6" s="148"/>
      <c r="L6" s="148"/>
      <c r="M6" s="148"/>
      <c r="N6" s="148"/>
      <c r="O6" s="148"/>
      <c r="P6" s="148"/>
      <c r="Q6" s="263" t="s">
        <v>497</v>
      </c>
      <c r="R6" s="264"/>
      <c r="S6" s="264"/>
      <c r="T6" s="264"/>
      <c r="U6" s="264"/>
      <c r="V6" s="264"/>
      <c r="W6" s="264"/>
      <c r="X6" s="264"/>
      <c r="Y6" s="264"/>
      <c r="Z6" s="264"/>
      <c r="AA6" s="264"/>
      <c r="AB6" s="264"/>
      <c r="AC6" s="264"/>
      <c r="AD6" s="264"/>
      <c r="AE6" s="264"/>
      <c r="AF6" s="264"/>
      <c r="AG6" s="264"/>
      <c r="AH6" s="262"/>
      <c r="AI6" s="110"/>
      <c r="AY6" s="4"/>
      <c r="AZ6" s="4"/>
      <c r="BA6" s="4"/>
      <c r="BB6" s="4"/>
      <c r="BC6" s="4"/>
      <c r="BD6" s="4"/>
      <c r="BE6" s="4"/>
      <c r="BF6" s="4"/>
      <c r="BG6" s="4"/>
      <c r="BH6" s="4"/>
      <c r="BI6" s="4"/>
      <c r="BJ6" s="4"/>
      <c r="BK6" s="4"/>
      <c r="BL6" s="4"/>
      <c r="BM6" s="4"/>
    </row>
    <row r="7" spans="1:65" ht="30" customHeight="1" x14ac:dyDescent="0.25">
      <c r="A7" s="138" t="s">
        <v>367</v>
      </c>
      <c r="B7" s="139" t="s">
        <v>23</v>
      </c>
      <c r="C7" s="149"/>
      <c r="D7" s="266"/>
      <c r="E7" s="266"/>
      <c r="F7" s="266"/>
      <c r="G7" s="151"/>
      <c r="H7" s="151"/>
      <c r="I7" s="151"/>
      <c r="J7" s="151"/>
      <c r="K7" s="151"/>
      <c r="L7" s="151"/>
      <c r="M7" s="151"/>
      <c r="N7" s="68"/>
      <c r="O7" s="68"/>
      <c r="P7" s="68"/>
      <c r="Q7" s="241" t="s">
        <v>498</v>
      </c>
      <c r="R7" s="241"/>
      <c r="S7" s="241"/>
      <c r="T7" s="241" t="s">
        <v>499</v>
      </c>
      <c r="U7" s="241"/>
      <c r="V7" s="241"/>
      <c r="W7" s="241" t="s">
        <v>500</v>
      </c>
      <c r="X7" s="241"/>
      <c r="Y7" s="241"/>
      <c r="Z7" s="241" t="s">
        <v>501</v>
      </c>
      <c r="AA7" s="241"/>
      <c r="AB7" s="241"/>
      <c r="AC7" s="241" t="s">
        <v>492</v>
      </c>
      <c r="AD7" s="241"/>
      <c r="AE7" s="241"/>
      <c r="AF7" s="270" t="s">
        <v>495</v>
      </c>
      <c r="AG7" s="270"/>
      <c r="AH7" s="270"/>
      <c r="AI7" s="110"/>
      <c r="AY7" s="4"/>
      <c r="AZ7" s="4"/>
      <c r="BA7" s="4"/>
      <c r="BB7" s="4"/>
      <c r="BC7" s="4"/>
      <c r="BD7" s="4"/>
      <c r="BE7" s="4"/>
      <c r="BF7" s="4"/>
      <c r="BG7" s="4"/>
      <c r="BH7" s="4"/>
      <c r="BI7" s="4"/>
      <c r="BJ7" s="4"/>
      <c r="BK7" s="4"/>
      <c r="BL7" s="4"/>
      <c r="BM7" s="4"/>
    </row>
    <row r="8" spans="1:65" ht="7.5" customHeight="1" x14ac:dyDescent="0.25">
      <c r="A8" s="189" t="s">
        <v>6</v>
      </c>
      <c r="B8" s="145" t="s">
        <v>48</v>
      </c>
      <c r="C8" s="149"/>
      <c r="D8" s="152"/>
      <c r="E8" s="152"/>
      <c r="F8" s="197"/>
      <c r="G8" s="148"/>
      <c r="H8" s="148"/>
      <c r="I8" s="148"/>
      <c r="J8" s="148"/>
      <c r="K8" s="148"/>
      <c r="L8" s="148"/>
      <c r="M8" s="148"/>
      <c r="N8" s="90"/>
      <c r="O8" s="90"/>
      <c r="P8" s="90"/>
      <c r="Q8" s="155"/>
      <c r="R8" s="155"/>
      <c r="S8" s="155"/>
      <c r="T8" s="155"/>
      <c r="U8" s="155"/>
      <c r="V8" s="155"/>
      <c r="W8" s="155"/>
      <c r="X8" s="155"/>
      <c r="Y8" s="155"/>
      <c r="Z8" s="155"/>
      <c r="AA8" s="155"/>
      <c r="AB8" s="155"/>
      <c r="AC8" s="155"/>
      <c r="AD8" s="155"/>
      <c r="AE8" s="155"/>
      <c r="AF8" s="155"/>
      <c r="AG8" s="155"/>
      <c r="AH8" s="155"/>
      <c r="AI8" s="110"/>
      <c r="AY8" s="4"/>
      <c r="AZ8" s="4"/>
      <c r="BA8" s="4"/>
      <c r="BB8" s="4"/>
      <c r="BC8" s="4"/>
      <c r="BD8" s="4"/>
      <c r="BE8" s="4"/>
      <c r="BF8" s="4"/>
      <c r="BG8" s="4"/>
      <c r="BH8" s="4"/>
      <c r="BI8" s="4"/>
      <c r="BJ8" s="4"/>
      <c r="BK8" s="4"/>
      <c r="BL8" s="4"/>
      <c r="BM8" s="4"/>
    </row>
    <row r="9" spans="1:65" s="153" customFormat="1" ht="21" hidden="1" customHeight="1" x14ac:dyDescent="0.25">
      <c r="C9" s="154"/>
      <c r="D9" s="155"/>
      <c r="E9" s="155"/>
      <c r="F9" s="198"/>
      <c r="G9" s="156"/>
      <c r="H9" s="156"/>
      <c r="I9" s="156"/>
      <c r="J9" s="156"/>
      <c r="K9" s="156"/>
      <c r="L9" s="156"/>
      <c r="M9" s="156"/>
      <c r="N9" s="70"/>
      <c r="O9" s="70"/>
      <c r="P9" s="69" t="s">
        <v>43</v>
      </c>
      <c r="Q9" s="158">
        <f>$E$4</f>
        <v>2017</v>
      </c>
      <c r="R9" s="159"/>
      <c r="S9" s="159"/>
      <c r="T9" s="158">
        <f>$E$4</f>
        <v>2017</v>
      </c>
      <c r="U9" s="159"/>
      <c r="V9" s="159"/>
      <c r="W9" s="158">
        <f>$E$4</f>
        <v>2017</v>
      </c>
      <c r="X9" s="159"/>
      <c r="Y9" s="159"/>
      <c r="Z9" s="158">
        <f>$E$4</f>
        <v>2017</v>
      </c>
      <c r="AA9" s="159"/>
      <c r="AB9" s="159"/>
      <c r="AC9" s="158">
        <f>$E$4</f>
        <v>2017</v>
      </c>
      <c r="AD9" s="159"/>
      <c r="AE9" s="159"/>
      <c r="AF9" s="158">
        <f>$E$4</f>
        <v>2017</v>
      </c>
      <c r="AG9" s="159"/>
      <c r="AH9" s="159"/>
      <c r="AI9" s="160"/>
      <c r="AY9" s="76"/>
      <c r="AZ9" s="76"/>
      <c r="BA9" s="76"/>
      <c r="BB9" s="76"/>
      <c r="BC9" s="76"/>
      <c r="BD9" s="76"/>
      <c r="BE9" s="76"/>
      <c r="BF9" s="76"/>
      <c r="BG9" s="76"/>
      <c r="BH9" s="76"/>
      <c r="BI9" s="76"/>
      <c r="BJ9" s="76"/>
      <c r="BK9" s="76"/>
      <c r="BL9" s="76"/>
      <c r="BM9" s="76"/>
    </row>
    <row r="10" spans="1:65" s="153" customFormat="1" ht="21" hidden="1" customHeight="1" x14ac:dyDescent="0.25">
      <c r="B10" s="143"/>
      <c r="C10" s="154"/>
      <c r="D10" s="155"/>
      <c r="E10" s="155"/>
      <c r="F10" s="198"/>
      <c r="G10" s="163"/>
      <c r="H10" s="163"/>
      <c r="I10" s="163"/>
      <c r="J10" s="163"/>
      <c r="K10" s="163"/>
      <c r="L10" s="163"/>
      <c r="M10" s="163"/>
      <c r="N10" s="71"/>
      <c r="O10" s="71"/>
      <c r="P10" s="69" t="s">
        <v>366</v>
      </c>
      <c r="Q10" s="190" t="s">
        <v>18</v>
      </c>
      <c r="R10" s="158"/>
      <c r="S10" s="158"/>
      <c r="T10" s="190" t="s">
        <v>20</v>
      </c>
      <c r="U10" s="158"/>
      <c r="V10" s="158"/>
      <c r="W10" s="190" t="s">
        <v>21</v>
      </c>
      <c r="X10" s="158"/>
      <c r="Y10" s="158"/>
      <c r="Z10" s="190" t="s">
        <v>22</v>
      </c>
      <c r="AA10" s="158"/>
      <c r="AB10" s="158"/>
      <c r="AC10" s="190" t="s">
        <v>9</v>
      </c>
      <c r="AD10" s="158"/>
      <c r="AE10" s="158"/>
      <c r="AF10" s="190" t="s">
        <v>11</v>
      </c>
      <c r="AG10" s="158"/>
      <c r="AH10" s="158"/>
      <c r="AI10" s="160"/>
      <c r="AY10" s="76"/>
      <c r="AZ10" s="76"/>
      <c r="BA10" s="76"/>
      <c r="BB10" s="76"/>
      <c r="BC10" s="76"/>
      <c r="BD10" s="76"/>
      <c r="BE10" s="76"/>
      <c r="BF10" s="76"/>
      <c r="BG10" s="76"/>
      <c r="BH10" s="76"/>
      <c r="BI10" s="76"/>
      <c r="BJ10" s="76"/>
      <c r="BK10" s="76"/>
      <c r="BL10" s="76"/>
      <c r="BM10" s="76"/>
    </row>
    <row r="11" spans="1:65" s="153" customFormat="1" ht="21" hidden="1" customHeight="1" x14ac:dyDescent="0.25">
      <c r="B11" s="143"/>
      <c r="C11" s="154"/>
      <c r="D11" s="155"/>
      <c r="E11" s="155"/>
      <c r="F11" s="198"/>
      <c r="G11" s="163"/>
      <c r="H11" s="163"/>
      <c r="I11" s="163"/>
      <c r="J11" s="163"/>
      <c r="K11" s="163"/>
      <c r="L11" s="163"/>
      <c r="M11" s="163"/>
      <c r="N11" s="71"/>
      <c r="O11" s="71"/>
      <c r="P11" s="69"/>
      <c r="Q11" s="190"/>
      <c r="R11" s="164"/>
      <c r="S11" s="164"/>
      <c r="T11" s="190"/>
      <c r="U11" s="164"/>
      <c r="V11" s="164"/>
      <c r="W11" s="190"/>
      <c r="X11" s="164"/>
      <c r="Y11" s="164"/>
      <c r="Z11" s="190"/>
      <c r="AA11" s="164"/>
      <c r="AB11" s="164"/>
      <c r="AC11" s="190"/>
      <c r="AD11" s="164"/>
      <c r="AE11" s="164"/>
      <c r="AF11" s="190"/>
      <c r="AG11" s="164"/>
      <c r="AH11" s="164"/>
      <c r="AI11" s="160"/>
      <c r="AY11" s="76"/>
      <c r="AZ11" s="76"/>
      <c r="BA11" s="76"/>
      <c r="BB11" s="76"/>
      <c r="BC11" s="76"/>
      <c r="BD11" s="76"/>
      <c r="BE11" s="76"/>
      <c r="BF11" s="76"/>
      <c r="BG11" s="76"/>
      <c r="BH11" s="76"/>
      <c r="BI11" s="76"/>
      <c r="BJ11" s="76"/>
      <c r="BK11" s="76"/>
      <c r="BL11" s="76"/>
      <c r="BM11" s="76"/>
    </row>
    <row r="12" spans="1:65" ht="21" hidden="1" customHeight="1" x14ac:dyDescent="0.25">
      <c r="B12" s="143"/>
      <c r="C12" s="149"/>
      <c r="D12" s="162"/>
      <c r="E12" s="162"/>
      <c r="F12" s="199"/>
      <c r="G12" s="163"/>
      <c r="H12" s="163"/>
      <c r="I12" s="163"/>
      <c r="J12" s="163"/>
      <c r="K12" s="176"/>
      <c r="L12" s="176"/>
      <c r="M12" s="163"/>
      <c r="N12" s="71"/>
      <c r="O12" s="71"/>
      <c r="P12" s="72"/>
      <c r="Q12" s="174"/>
      <c r="R12" s="174"/>
      <c r="S12" s="174"/>
      <c r="T12" s="174"/>
      <c r="U12" s="174"/>
      <c r="V12" s="174"/>
      <c r="W12" s="174"/>
      <c r="X12" s="174"/>
      <c r="Y12" s="174"/>
      <c r="Z12" s="174"/>
      <c r="AA12" s="174"/>
      <c r="AB12" s="174"/>
      <c r="AC12" s="174"/>
      <c r="AD12" s="174"/>
      <c r="AE12" s="174"/>
      <c r="AF12" s="174"/>
      <c r="AG12" s="174"/>
      <c r="AH12" s="174"/>
      <c r="AI12" s="110"/>
      <c r="AY12" s="4"/>
      <c r="AZ12" s="4"/>
      <c r="BA12" s="4"/>
      <c r="BB12" s="4"/>
      <c r="BC12" s="4"/>
      <c r="BD12" s="4"/>
      <c r="BE12" s="4"/>
      <c r="BF12" s="4"/>
      <c r="BG12" s="4"/>
      <c r="BH12" s="4"/>
      <c r="BI12" s="4"/>
      <c r="BJ12" s="4"/>
      <c r="BK12" s="4"/>
      <c r="BL12" s="4"/>
      <c r="BM12" s="4"/>
    </row>
    <row r="13" spans="1:65" ht="21" hidden="1" customHeight="1" x14ac:dyDescent="0.25">
      <c r="B13" s="143"/>
      <c r="C13" s="149"/>
      <c r="D13" s="162"/>
      <c r="E13" s="162"/>
      <c r="F13" s="199"/>
      <c r="G13" s="176" t="s">
        <v>370</v>
      </c>
      <c r="H13" s="176" t="s">
        <v>10</v>
      </c>
      <c r="I13" s="177" t="s">
        <v>404</v>
      </c>
      <c r="J13" s="176" t="s">
        <v>371</v>
      </c>
      <c r="K13" s="176" t="s">
        <v>403</v>
      </c>
      <c r="L13" s="176" t="s">
        <v>357</v>
      </c>
      <c r="M13" s="176" t="s">
        <v>380</v>
      </c>
      <c r="N13" s="73" t="s">
        <v>372</v>
      </c>
      <c r="O13" s="73" t="s">
        <v>374</v>
      </c>
      <c r="P13" s="74" t="s">
        <v>375</v>
      </c>
      <c r="Q13" s="174"/>
      <c r="R13" s="174"/>
      <c r="S13" s="174"/>
      <c r="T13" s="174"/>
      <c r="U13" s="174"/>
      <c r="V13" s="174"/>
      <c r="W13" s="174"/>
      <c r="X13" s="174"/>
      <c r="Y13" s="174"/>
      <c r="Z13" s="174"/>
      <c r="AA13" s="174"/>
      <c r="AB13" s="174"/>
      <c r="AC13" s="174"/>
      <c r="AD13" s="174"/>
      <c r="AE13" s="174"/>
      <c r="AF13" s="174"/>
      <c r="AG13" s="174"/>
      <c r="AH13" s="174"/>
      <c r="AI13" s="110"/>
      <c r="AY13" s="4"/>
      <c r="AZ13" s="4"/>
      <c r="BA13" s="4"/>
      <c r="BB13" s="4"/>
      <c r="BC13" s="4"/>
      <c r="BD13" s="4"/>
      <c r="BE13" s="4"/>
      <c r="BF13" s="4"/>
      <c r="BG13" s="4"/>
      <c r="BH13" s="4"/>
      <c r="BI13" s="4"/>
      <c r="BJ13" s="4"/>
      <c r="BK13" s="4"/>
      <c r="BL13" s="4"/>
      <c r="BM13" s="4"/>
    </row>
    <row r="14" spans="1:65" ht="21" customHeight="1" x14ac:dyDescent="0.25">
      <c r="B14" s="143"/>
      <c r="C14" s="82"/>
      <c r="D14" s="259" t="s">
        <v>487</v>
      </c>
      <c r="E14" s="262" t="s">
        <v>488</v>
      </c>
      <c r="F14" s="200" t="s">
        <v>509</v>
      </c>
      <c r="G14" s="181" t="s">
        <v>14</v>
      </c>
      <c r="H14" s="181" t="s">
        <v>19</v>
      </c>
      <c r="I14" s="181" t="s">
        <v>13</v>
      </c>
      <c r="J14" s="181" t="s">
        <v>11</v>
      </c>
      <c r="K14" s="181" t="s">
        <v>405</v>
      </c>
      <c r="L14" s="181" t="s">
        <v>11</v>
      </c>
      <c r="M14" s="181" t="s">
        <v>11</v>
      </c>
      <c r="N14" s="75" t="s">
        <v>23</v>
      </c>
      <c r="O14" s="75" t="s">
        <v>23</v>
      </c>
      <c r="P14" s="75" t="s">
        <v>23</v>
      </c>
      <c r="Q14" s="77"/>
      <c r="R14" s="14"/>
      <c r="S14" s="17"/>
      <c r="T14" s="77"/>
      <c r="U14" s="43"/>
      <c r="V14" s="17"/>
      <c r="W14" s="77"/>
      <c r="X14" s="14"/>
      <c r="Y14" s="17"/>
      <c r="Z14" s="77"/>
      <c r="AA14" s="14"/>
      <c r="AB14" s="17"/>
      <c r="AC14" s="77"/>
      <c r="AD14" s="14"/>
      <c r="AE14" s="17"/>
      <c r="AF14" s="79" t="str">
        <f>IF(OR(EXACT(Q14,R14),EXACT(T14,U14),EXACT(W14,X14),EXACT(Z14,AA14),EXACT(AC14,AD14),AND(R14="X",U14="X",X14="X",AA14="X",AD14="X"),OR(R14="M", U14="M",X14="M", AA14="M", AD14="M")),"",SUM(Q14,T14,W14,Z14,AC14))</f>
        <v/>
      </c>
      <c r="AG14" s="3" t="str">
        <f xml:space="preserve"> IF(AND(AND(R14="X",U14="X",X14="X",AA14="X",AD14="X"),SUM(Q14,T14,W14,Z14,AC14)=0,ISNUMBER(AF14)),"",IF(OR(R14="M",U14="M",X14="M",AA14="M",AD14="M"),"M",IF(AND(R14=U14,R14=X14,R14=AA14,R14=AD14,OR(R14="X",R14="W",R14="Z")),UPPER(R14),"")))</f>
        <v/>
      </c>
      <c r="AH14" s="2"/>
      <c r="AI14" s="110"/>
      <c r="AY14" s="4"/>
      <c r="AZ14" s="4"/>
      <c r="BA14" s="4"/>
      <c r="BB14" s="4"/>
      <c r="BC14" s="4"/>
      <c r="BD14" s="4"/>
      <c r="BE14" s="4"/>
      <c r="BF14" s="4"/>
      <c r="BG14" s="4"/>
      <c r="BH14" s="4"/>
      <c r="BI14" s="4"/>
      <c r="BJ14" s="4"/>
      <c r="BK14" s="4"/>
      <c r="BL14" s="4"/>
      <c r="BM14" s="4"/>
    </row>
    <row r="15" spans="1:65" ht="21" customHeight="1" x14ac:dyDescent="0.25">
      <c r="B15" s="143"/>
      <c r="C15" s="149"/>
      <c r="D15" s="260"/>
      <c r="E15" s="262"/>
      <c r="F15" s="200" t="s">
        <v>719</v>
      </c>
      <c r="G15" s="181" t="s">
        <v>14</v>
      </c>
      <c r="H15" s="181" t="s">
        <v>19</v>
      </c>
      <c r="I15" s="181" t="s">
        <v>13</v>
      </c>
      <c r="J15" s="181" t="s">
        <v>11</v>
      </c>
      <c r="K15" s="181" t="s">
        <v>406</v>
      </c>
      <c r="L15" s="181" t="s">
        <v>11</v>
      </c>
      <c r="M15" s="181" t="s">
        <v>11</v>
      </c>
      <c r="N15" s="75" t="s">
        <v>23</v>
      </c>
      <c r="O15" s="75" t="s">
        <v>23</v>
      </c>
      <c r="P15" s="75" t="s">
        <v>23</v>
      </c>
      <c r="Q15" s="77"/>
      <c r="R15" s="14"/>
      <c r="S15" s="17"/>
      <c r="T15" s="77"/>
      <c r="U15" s="43"/>
      <c r="V15" s="17"/>
      <c r="W15" s="77"/>
      <c r="X15" s="14"/>
      <c r="Y15" s="17"/>
      <c r="Z15" s="77"/>
      <c r="AA15" s="14"/>
      <c r="AB15" s="17"/>
      <c r="AC15" s="77"/>
      <c r="AD15" s="14"/>
      <c r="AE15" s="17"/>
      <c r="AF15" s="79" t="str">
        <f>IF(OR(EXACT(Q15,R15),EXACT(T15,U15),EXACT(W15,X15),EXACT(Z15,AA15),EXACT(AC15,AD15),AND(R15="X",U15="X",X15="X",AA15="X",AD15="X"),OR(R15="M", U15="M",X15="M", AA15="M", AD15="M")),"",SUM(Q15,T15,W15,Z15,AC15))</f>
        <v/>
      </c>
      <c r="AG15" s="3" t="str">
        <f xml:space="preserve"> IF(AND(AND(R15="X",U15="X",X15="X",AA15="X",AD15="X"),SUM(Q15,T15,W15,Z15,AC15)=0,ISNUMBER(AF15)),"",IF(OR(R15="M",U15="M",X15="M",AA15="M",AD15="M"),"M",IF(AND(R15=U15,R15=X15,R15=AA15,R15=AD15,OR(R15="X",R15="W",R15="Z")),UPPER(R15),"")))</f>
        <v/>
      </c>
      <c r="AH15" s="2"/>
      <c r="AI15" s="110"/>
      <c r="AY15" s="4"/>
      <c r="AZ15" s="4"/>
      <c r="BA15" s="4"/>
      <c r="BB15" s="4"/>
      <c r="BC15" s="4"/>
      <c r="BD15" s="4"/>
      <c r="BE15" s="4"/>
      <c r="BF15" s="4"/>
      <c r="BG15" s="4"/>
      <c r="BH15" s="4"/>
      <c r="BI15" s="4"/>
      <c r="BJ15" s="4"/>
      <c r="BK15" s="4"/>
      <c r="BL15" s="4"/>
      <c r="BM15" s="4"/>
    </row>
    <row r="16" spans="1:65" ht="21" customHeight="1" x14ac:dyDescent="0.25">
      <c r="B16" s="143"/>
      <c r="C16" s="149"/>
      <c r="D16" s="260"/>
      <c r="E16" s="262"/>
      <c r="F16" s="200" t="s">
        <v>720</v>
      </c>
      <c r="G16" s="181" t="s">
        <v>14</v>
      </c>
      <c r="H16" s="181" t="s">
        <v>19</v>
      </c>
      <c r="I16" s="181" t="s">
        <v>13</v>
      </c>
      <c r="J16" s="181" t="s">
        <v>11</v>
      </c>
      <c r="K16" s="181" t="s">
        <v>407</v>
      </c>
      <c r="L16" s="181" t="s">
        <v>11</v>
      </c>
      <c r="M16" s="181" t="s">
        <v>11</v>
      </c>
      <c r="N16" s="75" t="s">
        <v>23</v>
      </c>
      <c r="O16" s="75" t="s">
        <v>23</v>
      </c>
      <c r="P16" s="75" t="s">
        <v>23</v>
      </c>
      <c r="Q16" s="77"/>
      <c r="R16" s="14"/>
      <c r="S16" s="17"/>
      <c r="T16" s="77"/>
      <c r="U16" s="43"/>
      <c r="V16" s="17"/>
      <c r="W16" s="77"/>
      <c r="X16" s="14"/>
      <c r="Y16" s="17"/>
      <c r="Z16" s="77"/>
      <c r="AA16" s="14"/>
      <c r="AB16" s="17"/>
      <c r="AC16" s="77"/>
      <c r="AD16" s="14"/>
      <c r="AE16" s="17"/>
      <c r="AF16" s="79" t="str">
        <f>IF(OR(EXACT(Q16,R16),EXACT(T16,U16),EXACT(W16,X16),EXACT(Z16,AA16),EXACT(AC16,AD16),AND(R16="X",U16="X",X16="X",AA16="X",AD16="X"),OR(R16="M", U16="M",X16="M", AA16="M", AD16="M")),"",SUM(Q16,T16,W16,Z16,AC16))</f>
        <v/>
      </c>
      <c r="AG16" s="3" t="str">
        <f xml:space="preserve"> IF(AND(AND(R16="X",U16="X",X16="X",AA16="X",AD16="X"),SUM(Q16,T16,W16,Z16,AC16)=0,ISNUMBER(AF16)),"",IF(OR(R16="M",U16="M",X16="M",AA16="M",AD16="M"),"M",IF(AND(R16=U16,R16=X16,R16=AA16,R16=AD16,OR(R16="X",R16="W",R16="Z")),UPPER(R16),"")))</f>
        <v/>
      </c>
      <c r="AH16" s="2"/>
      <c r="AI16" s="110"/>
      <c r="AY16" s="4"/>
      <c r="AZ16" s="4"/>
      <c r="BA16" s="4"/>
      <c r="BB16" s="4"/>
      <c r="BC16" s="4"/>
      <c r="BD16" s="4"/>
      <c r="BE16" s="4"/>
      <c r="BF16" s="4"/>
      <c r="BG16" s="4"/>
      <c r="BH16" s="4"/>
      <c r="BI16" s="4"/>
      <c r="BJ16" s="4"/>
      <c r="BK16" s="4"/>
      <c r="BL16" s="4"/>
      <c r="BM16" s="4"/>
    </row>
    <row r="17" spans="2:65" ht="21" customHeight="1" x14ac:dyDescent="0.25">
      <c r="B17" s="143"/>
      <c r="C17" s="149"/>
      <c r="D17" s="260"/>
      <c r="E17" s="262"/>
      <c r="F17" s="200" t="s">
        <v>510</v>
      </c>
      <c r="G17" s="181" t="s">
        <v>14</v>
      </c>
      <c r="H17" s="181" t="s">
        <v>19</v>
      </c>
      <c r="I17" s="181" t="s">
        <v>13</v>
      </c>
      <c r="J17" s="181" t="s">
        <v>11</v>
      </c>
      <c r="K17" s="181" t="s">
        <v>408</v>
      </c>
      <c r="L17" s="181" t="s">
        <v>11</v>
      </c>
      <c r="M17" s="181" t="s">
        <v>11</v>
      </c>
      <c r="N17" s="75" t="s">
        <v>23</v>
      </c>
      <c r="O17" s="75" t="s">
        <v>23</v>
      </c>
      <c r="P17" s="75" t="s">
        <v>23</v>
      </c>
      <c r="Q17" s="77"/>
      <c r="R17" s="14"/>
      <c r="S17" s="17"/>
      <c r="T17" s="77"/>
      <c r="U17" s="43"/>
      <c r="V17" s="17"/>
      <c r="W17" s="77"/>
      <c r="X17" s="14"/>
      <c r="Y17" s="17"/>
      <c r="Z17" s="77"/>
      <c r="AA17" s="14"/>
      <c r="AB17" s="17"/>
      <c r="AC17" s="77"/>
      <c r="AD17" s="14"/>
      <c r="AE17" s="17"/>
      <c r="AF17" s="79" t="str">
        <f>IF(OR(EXACT(Q17,R17),EXACT(T17,U17),EXACT(W17,X17),EXACT(Z17,AA17),EXACT(AC17,AD17),AND(R17="X",U17="X",X17="X",AA17="X",AD17="X"),OR(R17="M", U17="M",X17="M", AA17="M", AD17="M")),"",SUM(Q17,T17,W17,Z17,AC17))</f>
        <v/>
      </c>
      <c r="AG17" s="3" t="str">
        <f xml:space="preserve"> IF(AND(AND(R17="X",U17="X",X17="X",AA17="X",AD17="X"),SUM(Q17,T17,W17,Z17,AC17)=0,ISNUMBER(AF17)),"",IF(OR(R17="M",U17="M",X17="M",AA17="M",AD17="M"),"M",IF(AND(R17=U17,R17=X17,R17=AA17,R17=AD17,OR(R17="X",R17="W",R17="Z")),UPPER(R17),"")))</f>
        <v/>
      </c>
      <c r="AH17" s="2"/>
      <c r="AI17" s="110"/>
      <c r="AY17" s="4"/>
      <c r="AZ17" s="4"/>
      <c r="BA17" s="4"/>
      <c r="BB17" s="4"/>
      <c r="BC17" s="4"/>
      <c r="BD17" s="4"/>
      <c r="BE17" s="4"/>
      <c r="BF17" s="4"/>
      <c r="BG17" s="4"/>
      <c r="BH17" s="4"/>
      <c r="BI17" s="4"/>
      <c r="BJ17" s="4"/>
      <c r="BK17" s="4"/>
      <c r="BL17" s="4"/>
      <c r="BM17" s="4"/>
    </row>
    <row r="18" spans="2:65" ht="21" customHeight="1" x14ac:dyDescent="0.25">
      <c r="B18" s="143"/>
      <c r="C18" s="149"/>
      <c r="D18" s="260"/>
      <c r="E18" s="262"/>
      <c r="F18" s="201" t="s">
        <v>511</v>
      </c>
      <c r="G18" s="181" t="s">
        <v>14</v>
      </c>
      <c r="H18" s="181" t="s">
        <v>19</v>
      </c>
      <c r="I18" s="181" t="s">
        <v>13</v>
      </c>
      <c r="J18" s="181" t="s">
        <v>11</v>
      </c>
      <c r="K18" s="181" t="s">
        <v>409</v>
      </c>
      <c r="L18" s="181" t="s">
        <v>11</v>
      </c>
      <c r="M18" s="181" t="s">
        <v>11</v>
      </c>
      <c r="N18" s="75" t="s">
        <v>23</v>
      </c>
      <c r="O18" s="75" t="s">
        <v>23</v>
      </c>
      <c r="P18" s="75" t="s">
        <v>23</v>
      </c>
      <c r="Q18" s="79" t="str">
        <f>IF(OR(SUMPRODUCT(--(Q14:Q17=""),--(R14:R17=""))&gt;0,COUNTIF(R14:R17,"M")&gt;0, COUNTIF(R14:R17,"X")=4),"",SUM(Q14:Q17))</f>
        <v/>
      </c>
      <c r="R18" s="3" t="str">
        <f>IF(AND(COUNTIF(R14:R17,"X")=4,SUM(Q14:Q17)=0,ISNUMBER(Q18)),"",IF(COUNTIF(R14:R17,"M")&gt;0,"M", IF(AND(COUNTIF(R14:R17,R14)=4,OR(R14="X",R14="W",R14="Z")),UPPER(R14),"")))</f>
        <v/>
      </c>
      <c r="S18" s="2"/>
      <c r="T18" s="79" t="str">
        <f>IF(OR(SUMPRODUCT(--(T14:T17=""),--(U14:U17=""))&gt;0,COUNTIF(U14:U17,"M")&gt;0, COUNTIF(U14:U17,"X")=4),"",SUM(T14:T17))</f>
        <v/>
      </c>
      <c r="U18" s="3" t="str">
        <f>IF(AND(COUNTIF(U14:U17,"X")=4,SUM(T14:T17)=0,ISNUMBER(T18)),"",IF(COUNTIF(U14:U17,"M")&gt;0,"M", IF(AND(COUNTIF(U14:U17,U14)=4,OR(U14="X",U14="W",U14="Z")),UPPER(U14),"")))</f>
        <v/>
      </c>
      <c r="V18" s="2"/>
      <c r="W18" s="79" t="str">
        <f>IF(OR(SUMPRODUCT(--(W14:W17=""),--(X14:X17=""))&gt;0,COUNTIF(X14:X17,"M")&gt;0, COUNTIF(X14:X17,"X")=4),"",SUM(W14:W17))</f>
        <v/>
      </c>
      <c r="X18" s="3" t="str">
        <f>IF(AND(COUNTIF(X14:X17,"X")=4,SUM(W14:W17)=0,ISNUMBER(W18)),"",IF(COUNTIF(X14:X17,"M")&gt;0,"M", IF(AND(COUNTIF(X14:X17,X14)=4,OR(X14="X",X14="W",X14="Z")),UPPER(X14),"")))</f>
        <v/>
      </c>
      <c r="Y18" s="2"/>
      <c r="Z18" s="79" t="str">
        <f>IF(OR(SUMPRODUCT(--(Z14:Z17=""),--(AA14:AA17=""))&gt;0,COUNTIF(AA14:AA17,"M")&gt;0, COUNTIF(AA14:AA17,"X")=4),"",SUM(Z14:Z17))</f>
        <v/>
      </c>
      <c r="AA18" s="3" t="str">
        <f>IF(AND(COUNTIF(AA14:AA17,"X")=4,SUM(Z14:Z17)=0,ISNUMBER(Z18)),"",IF(COUNTIF(AA14:AA17,"M")&gt;0,"M", IF(AND(COUNTIF(AA14:AA17,AA14)=4,OR(AA14="X",AA14="W",AA14="Z")),UPPER(AA14),"")))</f>
        <v/>
      </c>
      <c r="AB18" s="2"/>
      <c r="AC18" s="79" t="str">
        <f>IF(OR(SUMPRODUCT(--(AC14:AC17=""),--(AD14:AD17=""))&gt;0,COUNTIF(AD14:AD17,"M")&gt;0, COUNTIF(AD14:AD17,"X")=4),"",SUM(AC14:AC17))</f>
        <v/>
      </c>
      <c r="AD18" s="3" t="str">
        <f>IF(AND(COUNTIF(AD14:AD17,"X")=4,SUM(AC14:AC17)=0,ISNUMBER(AC18)),"",IF(COUNTIF(AD14:AD17,"M")&gt;0,"M", IF(AND(COUNTIF(AD14:AD17,AD14)=4,OR(AD14="X",AD14="W",AD14="Z")),UPPER(AD14),"")))</f>
        <v/>
      </c>
      <c r="AE18" s="2"/>
      <c r="AF18" s="79" t="str">
        <f>IF(OR(SUMPRODUCT(--(AF14:AF17=""),--(AG14:AG17=""))&gt;0,COUNTIF(AG14:AG17,"M")&gt;0, COUNTIF(AG14:AG17,"X")=4),"",SUM(AF14:AF17))</f>
        <v/>
      </c>
      <c r="AG18" s="3" t="str">
        <f>IF(AND(COUNTIF(AG14:AG17,"X")=4,SUM(AF14:AF17)=0,ISNUMBER(AF18)),"",IF(COUNTIF(AG14:AG17,"M")&gt;0,"M", IF(AND(COUNTIF(AG14:AG17,AG14)=4,OR(AG14="X",AG14="W",AG14="Z")),UPPER(AG14),"")))</f>
        <v/>
      </c>
      <c r="AH18" s="2"/>
      <c r="AI18" s="110"/>
      <c r="AY18" s="4"/>
      <c r="AZ18" s="4"/>
      <c r="BA18" s="4"/>
      <c r="BB18" s="4"/>
      <c r="BC18" s="4"/>
      <c r="BD18" s="4"/>
      <c r="BE18" s="4"/>
      <c r="BF18" s="4"/>
      <c r="BG18" s="4"/>
      <c r="BH18" s="4"/>
      <c r="BI18" s="4"/>
      <c r="BJ18" s="4"/>
      <c r="BK18" s="4"/>
      <c r="BL18" s="4"/>
      <c r="BM18" s="4"/>
    </row>
    <row r="19" spans="2:65" ht="21" customHeight="1" x14ac:dyDescent="0.25">
      <c r="B19" s="143"/>
      <c r="C19" s="149"/>
      <c r="D19" s="260"/>
      <c r="E19" s="262"/>
      <c r="F19" s="200" t="s">
        <v>512</v>
      </c>
      <c r="G19" s="181" t="s">
        <v>14</v>
      </c>
      <c r="H19" s="181" t="s">
        <v>19</v>
      </c>
      <c r="I19" s="181" t="s">
        <v>13</v>
      </c>
      <c r="J19" s="181" t="s">
        <v>11</v>
      </c>
      <c r="K19" s="181" t="s">
        <v>410</v>
      </c>
      <c r="L19" s="181" t="s">
        <v>11</v>
      </c>
      <c r="M19" s="181" t="s">
        <v>11</v>
      </c>
      <c r="N19" s="75" t="s">
        <v>23</v>
      </c>
      <c r="O19" s="75" t="s">
        <v>23</v>
      </c>
      <c r="P19" s="75" t="s">
        <v>23</v>
      </c>
      <c r="Q19" s="77"/>
      <c r="R19" s="14"/>
      <c r="S19" s="17"/>
      <c r="T19" s="77"/>
      <c r="U19" s="43"/>
      <c r="V19" s="17"/>
      <c r="W19" s="77"/>
      <c r="X19" s="14"/>
      <c r="Y19" s="17"/>
      <c r="Z19" s="77"/>
      <c r="AA19" s="14"/>
      <c r="AB19" s="17"/>
      <c r="AC19" s="77"/>
      <c r="AD19" s="14"/>
      <c r="AE19" s="17"/>
      <c r="AF19" s="79" t="str">
        <f>IF(OR(EXACT(Q19,R19),EXACT(T19,U19),EXACT(W19,X19),EXACT(Z19,AA19),EXACT(AC19,AD19),AND(R19="X",U19="X",X19="X",AA19="X",AD19="X"),OR(R19="M", U19="M",X19="M", AA19="M", AD19="M")),"",SUM(Q19,T19,W19,Z19,AC19))</f>
        <v/>
      </c>
      <c r="AG19" s="3" t="str">
        <f xml:space="preserve"> IF(AND(AND(R19="X",U19="X",X19="X",AA19="X",AD19="X"),SUM(Q19,T19,W19,Z19,AC19)=0,ISNUMBER(AF19)),"",IF(OR(R19="M",U19="M",X19="M",AA19="M",AD19="M"),"M",IF(AND(R19=U19,R19=X19,R19=AA19,R19=AD19,OR(R19="X",R19="W",R19="Z")),UPPER(R19),"")))</f>
        <v/>
      </c>
      <c r="AH19" s="2"/>
      <c r="AI19" s="110"/>
      <c r="AY19" s="4"/>
      <c r="AZ19" s="4"/>
      <c r="BA19" s="4"/>
      <c r="BB19" s="4"/>
      <c r="BC19" s="4"/>
      <c r="BD19" s="4"/>
      <c r="BE19" s="4"/>
      <c r="BF19" s="4"/>
      <c r="BG19" s="4"/>
      <c r="BH19" s="4"/>
      <c r="BI19" s="4"/>
      <c r="BJ19" s="4"/>
      <c r="BK19" s="4"/>
      <c r="BL19" s="4"/>
      <c r="BM19" s="4"/>
    </row>
    <row r="20" spans="2:65" ht="21" customHeight="1" x14ac:dyDescent="0.25">
      <c r="B20" s="143"/>
      <c r="C20" s="149"/>
      <c r="D20" s="260"/>
      <c r="E20" s="262"/>
      <c r="F20" s="200" t="s">
        <v>513</v>
      </c>
      <c r="G20" s="181" t="s">
        <v>14</v>
      </c>
      <c r="H20" s="181" t="s">
        <v>19</v>
      </c>
      <c r="I20" s="181" t="s">
        <v>13</v>
      </c>
      <c r="J20" s="181" t="s">
        <v>11</v>
      </c>
      <c r="K20" s="181" t="s">
        <v>411</v>
      </c>
      <c r="L20" s="181" t="s">
        <v>11</v>
      </c>
      <c r="M20" s="181" t="s">
        <v>11</v>
      </c>
      <c r="N20" s="75" t="s">
        <v>23</v>
      </c>
      <c r="O20" s="75" t="s">
        <v>23</v>
      </c>
      <c r="P20" s="75" t="s">
        <v>23</v>
      </c>
      <c r="Q20" s="77"/>
      <c r="R20" s="14"/>
      <c r="S20" s="17"/>
      <c r="T20" s="77"/>
      <c r="U20" s="43"/>
      <c r="V20" s="17"/>
      <c r="W20" s="77"/>
      <c r="X20" s="14"/>
      <c r="Y20" s="17"/>
      <c r="Z20" s="77"/>
      <c r="AA20" s="14"/>
      <c r="AB20" s="17"/>
      <c r="AC20" s="77"/>
      <c r="AD20" s="14"/>
      <c r="AE20" s="17"/>
      <c r="AF20" s="79" t="str">
        <f>IF(OR(EXACT(Q20,R20),EXACT(T20,U20),EXACT(W20,X20),EXACT(Z20,AA20),EXACT(AC20,AD20),AND(R20="X",U20="X",X20="X",AA20="X",AD20="X"),OR(R20="M", U20="M",X20="M", AA20="M", AD20="M")),"",SUM(Q20,T20,W20,Z20,AC20))</f>
        <v/>
      </c>
      <c r="AG20" s="3" t="str">
        <f xml:space="preserve"> IF(AND(AND(R20="X",U20="X",X20="X",AA20="X",AD20="X"),SUM(Q20,T20,W20,Z20,AC20)=0,ISNUMBER(AF20)),"",IF(OR(R20="M",U20="M",X20="M",AA20="M",AD20="M"),"M",IF(AND(R20=U20,R20=X20,R20=AA20,R20=AD20,OR(R20="X",R20="W",R20="Z")),UPPER(R20),"")))</f>
        <v/>
      </c>
      <c r="AH20" s="2"/>
      <c r="AI20" s="110"/>
      <c r="AY20" s="4"/>
      <c r="AZ20" s="4"/>
      <c r="BA20" s="4"/>
      <c r="BB20" s="4"/>
      <c r="BC20" s="4"/>
      <c r="BD20" s="4"/>
      <c r="BE20" s="4"/>
      <c r="BF20" s="4"/>
      <c r="BG20" s="4"/>
      <c r="BH20" s="4"/>
      <c r="BI20" s="4"/>
      <c r="BJ20" s="4"/>
      <c r="BK20" s="4"/>
      <c r="BL20" s="4"/>
      <c r="BM20" s="4"/>
    </row>
    <row r="21" spans="2:65" ht="21" customHeight="1" x14ac:dyDescent="0.25">
      <c r="B21" s="143"/>
      <c r="C21" s="149"/>
      <c r="D21" s="260"/>
      <c r="E21" s="262"/>
      <c r="F21" s="201" t="s">
        <v>514</v>
      </c>
      <c r="G21" s="181" t="s">
        <v>14</v>
      </c>
      <c r="H21" s="181" t="s">
        <v>19</v>
      </c>
      <c r="I21" s="181" t="s">
        <v>13</v>
      </c>
      <c r="J21" s="181" t="s">
        <v>11</v>
      </c>
      <c r="K21" s="181" t="s">
        <v>412</v>
      </c>
      <c r="L21" s="181" t="s">
        <v>11</v>
      </c>
      <c r="M21" s="181" t="s">
        <v>11</v>
      </c>
      <c r="N21" s="75" t="s">
        <v>23</v>
      </c>
      <c r="O21" s="75" t="s">
        <v>23</v>
      </c>
      <c r="P21" s="75" t="s">
        <v>23</v>
      </c>
      <c r="Q21" s="79" t="str">
        <f>IF(OR(SUMPRODUCT(--(Q19:Q20=""),--(R19:R20=""))&gt;0,COUNTIF(R19:R20,"M")&gt;0, COUNTIF(R19:R20,"X")=2),"",SUM(Q19,Q20))</f>
        <v/>
      </c>
      <c r="R21" s="3" t="str">
        <f>IF(AND(AND(R19="X",R20="X"),SUM(Q19,Q20)=0,ISNUMBER(Q21)),"",IF(OR(R19="M",R20="M"),"M",IF(AND(R19=R20,OR(R19="X",R19="W",R19="Z")), UPPER(R19),"")))</f>
        <v/>
      </c>
      <c r="S21" s="2"/>
      <c r="T21" s="79" t="str">
        <f>IF(OR(SUMPRODUCT(--(T19:T20=""),--(U19:U20=""))&gt;0,COUNTIF(U19:U20,"M")&gt;0, COUNTIF(U19:U20,"X")=2),"",SUM(T19,T20))</f>
        <v/>
      </c>
      <c r="U21" s="3" t="str">
        <f>IF(AND(AND(U19="X",U20="X"),SUM(T19,T20)=0,ISNUMBER(T21)),"",IF(OR(U19="M",U20="M"),"M",IF(AND(U19=U20,OR(U19="X",U19="W",U19="Z")), UPPER(U19),"")))</f>
        <v/>
      </c>
      <c r="V21" s="2"/>
      <c r="W21" s="79" t="str">
        <f>IF(OR(SUMPRODUCT(--(W19:W20=""),--(X19:X20=""))&gt;0,COUNTIF(X19:X20,"M")&gt;0, COUNTIF(X19:X20,"X")=2),"",SUM(W19,W20))</f>
        <v/>
      </c>
      <c r="X21" s="3" t="str">
        <f>IF(AND(AND(X19="X",X20="X"),SUM(W19,W20)=0,ISNUMBER(W21)),"",IF(OR(X19="M",X20="M"),"M",IF(AND(X19=X20,OR(X19="X",X19="W",X19="Z")), UPPER(X19),"")))</f>
        <v/>
      </c>
      <c r="Y21" s="2"/>
      <c r="Z21" s="79" t="str">
        <f>IF(OR(SUMPRODUCT(--(Z19:Z20=""),--(AA19:AA20=""))&gt;0,COUNTIF(AA19:AA20,"M")&gt;0, COUNTIF(AA19:AA20,"X")=2),"",SUM(Z19,Z20))</f>
        <v/>
      </c>
      <c r="AA21" s="3" t="str">
        <f>IF(AND(AND(AA19="X",AA20="X"),SUM(Z19,Z20)=0,ISNUMBER(Z21)),"",IF(OR(AA19="M",AA20="M"),"M",IF(AND(AA19=AA20,OR(AA19="X",AA19="W",AA19="Z")), UPPER(AA19),"")))</f>
        <v/>
      </c>
      <c r="AB21" s="2"/>
      <c r="AC21" s="79" t="str">
        <f>IF(OR(SUMPRODUCT(--(AC19:AC20=""),--(AD19:AD20=""))&gt;0,COUNTIF(AD19:AD20,"M")&gt;0, COUNTIF(AD19:AD20,"X")=2),"",SUM(AC19,AC20))</f>
        <v/>
      </c>
      <c r="AD21" s="3" t="str">
        <f>IF(AND(AND(AD19="X",AD20="X"),SUM(AC19,AC20)=0,ISNUMBER(AC21)),"",IF(OR(AD19="M",AD20="M"),"M",IF(AND(AD19=AD20,OR(AD19="X",AD19="W",AD19="Z")), UPPER(AD19),"")))</f>
        <v/>
      </c>
      <c r="AE21" s="2"/>
      <c r="AF21" s="79" t="str">
        <f>IF(OR(SUMPRODUCT(--(AF19:AF20=""),--(AG19:AG20=""))&gt;0,COUNTIF(AG19:AG20,"M")&gt;0, COUNTIF(AG19:AG20,"X")=2),"",SUM(AF19,AF20))</f>
        <v/>
      </c>
      <c r="AG21" s="3" t="str">
        <f>IF(AND(AND(AG19="X",AG20="X"),SUM(AF19,AF20)=0,ISNUMBER(AF21)),"",IF(OR(AG19="M",AG20="M"),"M",IF(AND(AG19=AG20,OR(AG19="X",AG19="W",AG19="Z")), UPPER(AG19),"")))</f>
        <v/>
      </c>
      <c r="AH21" s="2"/>
      <c r="AI21" s="110"/>
      <c r="AY21" s="4"/>
      <c r="AZ21" s="4"/>
      <c r="BA21" s="4"/>
      <c r="BB21" s="4"/>
      <c r="BC21" s="4"/>
      <c r="BD21" s="4"/>
      <c r="BE21" s="4"/>
      <c r="BF21" s="4"/>
      <c r="BG21" s="4"/>
      <c r="BH21" s="4"/>
      <c r="BI21" s="4"/>
      <c r="BJ21" s="4"/>
      <c r="BK21" s="4"/>
      <c r="BL21" s="4"/>
      <c r="BM21" s="4"/>
    </row>
    <row r="22" spans="2:65" ht="21" customHeight="1" x14ac:dyDescent="0.25">
      <c r="B22" s="143"/>
      <c r="C22" s="149"/>
      <c r="D22" s="260"/>
      <c r="E22" s="262"/>
      <c r="F22" s="200" t="s">
        <v>492</v>
      </c>
      <c r="G22" s="181" t="s">
        <v>14</v>
      </c>
      <c r="H22" s="181" t="s">
        <v>19</v>
      </c>
      <c r="I22" s="181" t="s">
        <v>13</v>
      </c>
      <c r="J22" s="181" t="s">
        <v>11</v>
      </c>
      <c r="K22" s="181" t="s">
        <v>9</v>
      </c>
      <c r="L22" s="181" t="s">
        <v>11</v>
      </c>
      <c r="M22" s="181" t="s">
        <v>11</v>
      </c>
      <c r="N22" s="75" t="s">
        <v>23</v>
      </c>
      <c r="O22" s="75" t="s">
        <v>23</v>
      </c>
      <c r="P22" s="75" t="s">
        <v>23</v>
      </c>
      <c r="Q22" s="77"/>
      <c r="R22" s="14"/>
      <c r="S22" s="17"/>
      <c r="T22" s="77"/>
      <c r="U22" s="43"/>
      <c r="V22" s="17"/>
      <c r="W22" s="77"/>
      <c r="X22" s="14"/>
      <c r="Y22" s="17"/>
      <c r="Z22" s="77"/>
      <c r="AA22" s="14"/>
      <c r="AB22" s="17"/>
      <c r="AC22" s="77"/>
      <c r="AD22" s="14"/>
      <c r="AE22" s="17"/>
      <c r="AF22" s="79" t="str">
        <f>IF(OR(EXACT(Q22,R22),EXACT(T22,U22),EXACT(W22,X22),EXACT(Z22,AA22),EXACT(AC22,AD22),AND(R22="X",U22="X",X22="X",AA22="X",AD22="X"),OR(R22="M", U22="M",X22="M", AA22="M", AD22="M")),"",SUM(Q22,T22,W22,Z22,AC22))</f>
        <v/>
      </c>
      <c r="AG22" s="3" t="str">
        <f xml:space="preserve"> IF(AND(AND(R22="X",U22="X",X22="X",AA22="X",AD22="X"),SUM(Q22,T22,W22,Z22,AC22)=0,ISNUMBER(AF22)),"",IF(OR(R22="M",U22="M",X22="M",AA22="M",AD22="M"),"M",IF(AND(R22=U22,R22=X22,R22=AA22,R22=AD22,OR(R22="X",R22="W",R22="Z")),UPPER(R22),"")))</f>
        <v/>
      </c>
      <c r="AH22" s="2"/>
      <c r="AI22" s="110"/>
      <c r="AY22" s="4"/>
      <c r="AZ22" s="4"/>
      <c r="BA22" s="4"/>
      <c r="BB22" s="4"/>
      <c r="BC22" s="4"/>
      <c r="BD22" s="4"/>
      <c r="BE22" s="4"/>
      <c r="BF22" s="4"/>
      <c r="BG22" s="4"/>
      <c r="BH22" s="4"/>
      <c r="BI22" s="4"/>
      <c r="BJ22" s="4"/>
      <c r="BK22" s="4"/>
      <c r="BL22" s="4"/>
      <c r="BM22" s="4"/>
    </row>
    <row r="23" spans="2:65" ht="21" customHeight="1" x14ac:dyDescent="0.25">
      <c r="B23" s="143"/>
      <c r="C23" s="149"/>
      <c r="D23" s="260"/>
      <c r="E23" s="262"/>
      <c r="F23" s="202" t="s">
        <v>508</v>
      </c>
      <c r="G23" s="181" t="s">
        <v>14</v>
      </c>
      <c r="H23" s="181" t="s">
        <v>19</v>
      </c>
      <c r="I23" s="181" t="s">
        <v>13</v>
      </c>
      <c r="J23" s="181" t="s">
        <v>11</v>
      </c>
      <c r="K23" s="181" t="s">
        <v>11</v>
      </c>
      <c r="L23" s="181" t="s">
        <v>11</v>
      </c>
      <c r="M23" s="181" t="s">
        <v>11</v>
      </c>
      <c r="N23" s="75" t="s">
        <v>23</v>
      </c>
      <c r="O23" s="75" t="s">
        <v>23</v>
      </c>
      <c r="P23" s="75" t="s">
        <v>23</v>
      </c>
      <c r="Q23" s="79" t="str">
        <f>IF(OR(AND(Q18="",R18=""),AND(Q21="",R21=""),AND(Q22="",R22=""),AND(R18="X",R21="X",R22="X"),OR(R18="M",R21="M",R22="M")),"",SUM(Q18,Q21,Q22))</f>
        <v/>
      </c>
      <c r="R23" s="3" t="str">
        <f>IF(AND(AND(R18="X",R21="X",R22="X"),SUM(Q18,Q21,Q22)=0,ISNUMBER(Q23)),"",IF(OR(R18="M",R21="M",R22="M"),"M",IF(AND(R18=R21,R18=R22,OR(R18="X",R18="W",R18="Z")), UPPER(R18),"")))</f>
        <v/>
      </c>
      <c r="S23" s="2"/>
      <c r="T23" s="79" t="str">
        <f>IF(OR(AND(T18="",U18=""),AND(T21="",U21=""),AND(T22="",U22=""),AND(U18="X",U21="X",U22="X"),OR(U18="M",U21="M",U22="M")),"",SUM(T18,T21,T22))</f>
        <v/>
      </c>
      <c r="U23" s="3" t="str">
        <f>IF(AND(AND(U18="X",U21="X",U22="X"),SUM(T18,T21,T22)=0,ISNUMBER(T23)),"",IF(OR(U18="M",U21="M",U22="M"),"M",IF(AND(U18=U21,U18=U22,OR(U18="X",U18="W",U18="Z")), UPPER(U18),"")))</f>
        <v/>
      </c>
      <c r="V23" s="2"/>
      <c r="W23" s="79" t="str">
        <f>IF(OR(AND(W18="",X18=""),AND(W21="",X21=""),AND(W22="",X22=""),AND(X18="X",X21="X",X22="X"),OR(X18="M",X21="M",X22="M")),"",SUM(W18,W21,W22))</f>
        <v/>
      </c>
      <c r="X23" s="3" t="str">
        <f>IF(AND(AND(X18="X",X21="X",X22="X"),SUM(W18,W21,W22)=0,ISNUMBER(W23)),"",IF(OR(X18="M",X21="M",X22="M"),"M",IF(AND(X18=X21,X18=X22,OR(X18="X",X18="W",X18="Z")), UPPER(X18),"")))</f>
        <v/>
      </c>
      <c r="Y23" s="2"/>
      <c r="Z23" s="79" t="str">
        <f>IF(OR(AND(Z18="",AA18=""),AND(Z21="",AA21=""),AND(Z22="",AA22=""),AND(AA18="X",AA21="X",AA22="X"),OR(AA18="M",AA21="M",AA22="M")),"",SUM(Z18,Z21,Z22))</f>
        <v/>
      </c>
      <c r="AA23" s="3" t="str">
        <f>IF(AND(AND(AA18="X",AA21="X",AA22="X"),SUM(Z18,Z21,Z22)=0,ISNUMBER(Z23)),"",IF(OR(AA18="M",AA21="M",AA22="M"),"M",IF(AND(AA18=AA21,AA18=AA22,OR(AA18="X",AA18="W",AA18="Z")), UPPER(AA18),"")))</f>
        <v/>
      </c>
      <c r="AB23" s="2"/>
      <c r="AC23" s="79" t="str">
        <f>IF(OR(AND(AC18="",AD18=""),AND(AC21="",AD21=""),AND(AC22="",AD22=""),AND(AD18="X",AD21="X",AD22="X"),OR(AD18="M",AD21="M",AD22="M")),"",SUM(AC18,AC21,AC22))</f>
        <v/>
      </c>
      <c r="AD23" s="3" t="str">
        <f>IF(AND(AND(AD18="X",AD21="X",AD22="X"),SUM(AC18,AC21,AC22)=0,ISNUMBER(AC23)),"",IF(OR(AD18="M",AD21="M",AD22="M"),"M",IF(AND(AD18=AD21,AD18=AD22,OR(AD18="X",AD18="W",AD18="Z")), UPPER(AD18),"")))</f>
        <v/>
      </c>
      <c r="AE23" s="2"/>
      <c r="AF23" s="79" t="str">
        <f>IF(OR(AND(AF18="",AG18=""),AND(AF21="",AG21=""),AND(AF22="",AG22=""),AND(AG18="X",AG21="X",AG22="X"),OR(AG18="M",AG21="M",AG22="M")),"",SUM(AF18,AF21,AF22))</f>
        <v/>
      </c>
      <c r="AG23" s="3" t="str">
        <f>IF(AND(AND(AG18="X",AG21="X",AG22="X"),SUM(AF18,AF21,AF22)=0,ISNUMBER(AF23)),"",IF(OR(AG18="M",AG21="M",AG22="M"),"M",IF(AND(AG18=AG21,AG18=AG22,OR(AG18="X",AG18="W",AG18="Z")), UPPER(AG18),"")))</f>
        <v/>
      </c>
      <c r="AH23" s="2"/>
      <c r="AI23" s="110"/>
      <c r="AY23" s="4"/>
      <c r="AZ23" s="4"/>
      <c r="BA23" s="4"/>
      <c r="BB23" s="4"/>
      <c r="BC23" s="4"/>
      <c r="BD23" s="4"/>
      <c r="BE23" s="4"/>
      <c r="BF23" s="4"/>
      <c r="BG23" s="4"/>
      <c r="BH23" s="4"/>
      <c r="BI23" s="4"/>
      <c r="BJ23" s="4"/>
      <c r="BK23" s="4"/>
      <c r="BL23" s="4"/>
      <c r="BM23" s="4"/>
    </row>
    <row r="24" spans="2:65" ht="21" customHeight="1" x14ac:dyDescent="0.25">
      <c r="B24" s="143"/>
      <c r="C24" s="149"/>
      <c r="D24" s="260"/>
      <c r="E24" s="262" t="s">
        <v>494</v>
      </c>
      <c r="F24" s="200" t="s">
        <v>509</v>
      </c>
      <c r="G24" s="181" t="s">
        <v>14</v>
      </c>
      <c r="H24" s="181" t="s">
        <v>12</v>
      </c>
      <c r="I24" s="181" t="s">
        <v>13</v>
      </c>
      <c r="J24" s="181" t="s">
        <v>11</v>
      </c>
      <c r="K24" s="181" t="s">
        <v>405</v>
      </c>
      <c r="L24" s="181" t="s">
        <v>11</v>
      </c>
      <c r="M24" s="181" t="s">
        <v>11</v>
      </c>
      <c r="N24" s="75" t="s">
        <v>23</v>
      </c>
      <c r="O24" s="75" t="s">
        <v>23</v>
      </c>
      <c r="P24" s="75" t="s">
        <v>23</v>
      </c>
      <c r="Q24" s="77"/>
      <c r="R24" s="14"/>
      <c r="S24" s="17"/>
      <c r="T24" s="77"/>
      <c r="U24" s="43"/>
      <c r="V24" s="17"/>
      <c r="W24" s="77"/>
      <c r="X24" s="14"/>
      <c r="Y24" s="17"/>
      <c r="Z24" s="77"/>
      <c r="AA24" s="14"/>
      <c r="AB24" s="17"/>
      <c r="AC24" s="77"/>
      <c r="AD24" s="14"/>
      <c r="AE24" s="17"/>
      <c r="AF24" s="79" t="str">
        <f>IF(OR(EXACT(Q24,R24),EXACT(T24,U24),EXACT(W24,X24),EXACT(Z24,AA24),EXACT(AC24,AD24),AND(R24="X",U24="X",X24="X",AA24="X",AD24="X"),OR(R24="M", U24="M",X24="M", AA24="M", AD24="M")),"",SUM(Q24,T24,W24,Z24,AC24))</f>
        <v/>
      </c>
      <c r="AG24" s="3" t="str">
        <f xml:space="preserve"> IF(AND(AND(R24="X",U24="X",X24="X",AA24="X",AD24="X"),SUM(Q24,T24,W24,Z24,AC24)=0,ISNUMBER(AF24)),"",IF(OR(R24="M",U24="M",X24="M",AA24="M",AD24="M"),"M",IF(AND(R24=U24,R24=X24,R24=AA24,R24=AD24,OR(R24="X",R24="W",R24="Z")),UPPER(R24),"")))</f>
        <v/>
      </c>
      <c r="AH24" s="2"/>
      <c r="AI24" s="110"/>
      <c r="AY24" s="4"/>
      <c r="AZ24" s="4"/>
      <c r="BA24" s="4"/>
      <c r="BB24" s="4"/>
      <c r="BC24" s="4"/>
      <c r="BD24" s="4"/>
      <c r="BE24" s="4"/>
      <c r="BF24" s="4"/>
      <c r="BG24" s="4"/>
      <c r="BH24" s="4"/>
      <c r="BI24" s="4"/>
      <c r="BJ24" s="4"/>
      <c r="BK24" s="4"/>
      <c r="BL24" s="4"/>
      <c r="BM24" s="4"/>
    </row>
    <row r="25" spans="2:65" ht="21" customHeight="1" x14ac:dyDescent="0.25">
      <c r="B25" s="143"/>
      <c r="C25" s="149"/>
      <c r="D25" s="260"/>
      <c r="E25" s="262"/>
      <c r="F25" s="200" t="s">
        <v>719</v>
      </c>
      <c r="G25" s="181" t="s">
        <v>14</v>
      </c>
      <c r="H25" s="181" t="s">
        <v>12</v>
      </c>
      <c r="I25" s="181" t="s">
        <v>13</v>
      </c>
      <c r="J25" s="181" t="s">
        <v>11</v>
      </c>
      <c r="K25" s="181" t="s">
        <v>406</v>
      </c>
      <c r="L25" s="181" t="s">
        <v>11</v>
      </c>
      <c r="M25" s="181" t="s">
        <v>11</v>
      </c>
      <c r="N25" s="75" t="s">
        <v>23</v>
      </c>
      <c r="O25" s="75" t="s">
        <v>23</v>
      </c>
      <c r="P25" s="75" t="s">
        <v>23</v>
      </c>
      <c r="Q25" s="77"/>
      <c r="R25" s="14"/>
      <c r="S25" s="17"/>
      <c r="T25" s="77"/>
      <c r="U25" s="43"/>
      <c r="V25" s="17"/>
      <c r="W25" s="77"/>
      <c r="X25" s="14"/>
      <c r="Y25" s="17"/>
      <c r="Z25" s="77"/>
      <c r="AA25" s="14"/>
      <c r="AB25" s="17"/>
      <c r="AC25" s="77"/>
      <c r="AD25" s="14"/>
      <c r="AE25" s="17"/>
      <c r="AF25" s="79" t="str">
        <f>IF(OR(EXACT(Q25,R25),EXACT(T25,U25),EXACT(W25,X25),EXACT(Z25,AA25),EXACT(AC25,AD25),AND(R25="X",U25="X",X25="X",AA25="X",AD25="X"),OR(R25="M", U25="M",X25="M", AA25="M", AD25="M")),"",SUM(Q25,T25,W25,Z25,AC25))</f>
        <v/>
      </c>
      <c r="AG25" s="3" t="str">
        <f xml:space="preserve"> IF(AND(AND(R25="X",U25="X",X25="X",AA25="X",AD25="X"),SUM(Q25,T25,W25,Z25,AC25)=0,ISNUMBER(AF25)),"",IF(OR(R25="M",U25="M",X25="M",AA25="M",AD25="M"),"M",IF(AND(R25=U25,R25=X25,R25=AA25,R25=AD25,OR(R25="X",R25="W",R25="Z")),UPPER(R25),"")))</f>
        <v/>
      </c>
      <c r="AH25" s="2"/>
      <c r="AI25" s="110"/>
      <c r="AY25" s="4"/>
      <c r="AZ25" s="4"/>
      <c r="BA25" s="4"/>
      <c r="BB25" s="4"/>
      <c r="BC25" s="4"/>
      <c r="BD25" s="4"/>
      <c r="BE25" s="4"/>
      <c r="BF25" s="4"/>
      <c r="BG25" s="4"/>
      <c r="BH25" s="4"/>
      <c r="BI25" s="4"/>
      <c r="BJ25" s="4"/>
      <c r="BK25" s="4"/>
      <c r="BL25" s="4"/>
      <c r="BM25" s="4"/>
    </row>
    <row r="26" spans="2:65" ht="21" customHeight="1" x14ac:dyDescent="0.25">
      <c r="B26" s="143"/>
      <c r="C26" s="149"/>
      <c r="D26" s="260"/>
      <c r="E26" s="262"/>
      <c r="F26" s="200" t="s">
        <v>720</v>
      </c>
      <c r="G26" s="181" t="s">
        <v>14</v>
      </c>
      <c r="H26" s="181" t="s">
        <v>12</v>
      </c>
      <c r="I26" s="181" t="s">
        <v>13</v>
      </c>
      <c r="J26" s="181" t="s">
        <v>11</v>
      </c>
      <c r="K26" s="181" t="s">
        <v>407</v>
      </c>
      <c r="L26" s="181" t="s">
        <v>11</v>
      </c>
      <c r="M26" s="181" t="s">
        <v>11</v>
      </c>
      <c r="N26" s="75" t="s">
        <v>23</v>
      </c>
      <c r="O26" s="75" t="s">
        <v>23</v>
      </c>
      <c r="P26" s="75" t="s">
        <v>23</v>
      </c>
      <c r="Q26" s="77"/>
      <c r="R26" s="14"/>
      <c r="S26" s="17"/>
      <c r="T26" s="77"/>
      <c r="U26" s="43"/>
      <c r="V26" s="17"/>
      <c r="W26" s="77"/>
      <c r="X26" s="14"/>
      <c r="Y26" s="17"/>
      <c r="Z26" s="77"/>
      <c r="AA26" s="14"/>
      <c r="AB26" s="17"/>
      <c r="AC26" s="77"/>
      <c r="AD26" s="14"/>
      <c r="AE26" s="17"/>
      <c r="AF26" s="79" t="str">
        <f>IF(OR(EXACT(Q26,R26),EXACT(T26,U26),EXACT(W26,X26),EXACT(Z26,AA26),EXACT(AC26,AD26),AND(R26="X",U26="X",X26="X",AA26="X",AD26="X"),OR(R26="M", U26="M",X26="M", AA26="M", AD26="M")),"",SUM(Q26,T26,W26,Z26,AC26))</f>
        <v/>
      </c>
      <c r="AG26" s="3" t="str">
        <f xml:space="preserve"> IF(AND(AND(R26="X",U26="X",X26="X",AA26="X",AD26="X"),SUM(Q26,T26,W26,Z26,AC26)=0,ISNUMBER(AF26)),"",IF(OR(R26="M",U26="M",X26="M",AA26="M",AD26="M"),"M",IF(AND(R26=U26,R26=X26,R26=AA26,R26=AD26,OR(R26="X",R26="W",R26="Z")),UPPER(R26),"")))</f>
        <v/>
      </c>
      <c r="AH26" s="2"/>
      <c r="AI26" s="110"/>
      <c r="AY26" s="4"/>
      <c r="AZ26" s="4"/>
      <c r="BA26" s="4"/>
      <c r="BB26" s="4"/>
      <c r="BC26" s="4"/>
      <c r="BD26" s="4"/>
      <c r="BE26" s="4"/>
      <c r="BF26" s="4"/>
      <c r="BG26" s="4"/>
      <c r="BH26" s="4"/>
      <c r="BI26" s="4"/>
      <c r="BJ26" s="4"/>
      <c r="BK26" s="4"/>
      <c r="BL26" s="4"/>
      <c r="BM26" s="4"/>
    </row>
    <row r="27" spans="2:65" ht="21" customHeight="1" x14ac:dyDescent="0.25">
      <c r="B27" s="143"/>
      <c r="C27" s="149"/>
      <c r="D27" s="260"/>
      <c r="E27" s="262"/>
      <c r="F27" s="200" t="s">
        <v>510</v>
      </c>
      <c r="G27" s="181" t="s">
        <v>14</v>
      </c>
      <c r="H27" s="181" t="s">
        <v>12</v>
      </c>
      <c r="I27" s="181" t="s">
        <v>13</v>
      </c>
      <c r="J27" s="181" t="s">
        <v>11</v>
      </c>
      <c r="K27" s="181" t="s">
        <v>408</v>
      </c>
      <c r="L27" s="181" t="s">
        <v>11</v>
      </c>
      <c r="M27" s="181" t="s">
        <v>11</v>
      </c>
      <c r="N27" s="75" t="s">
        <v>23</v>
      </c>
      <c r="O27" s="75" t="s">
        <v>23</v>
      </c>
      <c r="P27" s="75" t="s">
        <v>23</v>
      </c>
      <c r="Q27" s="77"/>
      <c r="R27" s="14"/>
      <c r="S27" s="17"/>
      <c r="T27" s="77"/>
      <c r="U27" s="43"/>
      <c r="V27" s="17"/>
      <c r="W27" s="77"/>
      <c r="X27" s="14"/>
      <c r="Y27" s="17"/>
      <c r="Z27" s="77"/>
      <c r="AA27" s="14"/>
      <c r="AB27" s="17"/>
      <c r="AC27" s="77"/>
      <c r="AD27" s="14"/>
      <c r="AE27" s="17"/>
      <c r="AF27" s="79" t="str">
        <f>IF(OR(EXACT(Q27,R27),EXACT(T27,U27),EXACT(W27,X27),EXACT(Z27,AA27),EXACT(AC27,AD27),AND(R27="X",U27="X",X27="X",AA27="X",AD27="X"),OR(R27="M", U27="M",X27="M", AA27="M", AD27="M")),"",SUM(Q27,T27,W27,Z27,AC27))</f>
        <v/>
      </c>
      <c r="AG27" s="3" t="str">
        <f xml:space="preserve"> IF(AND(AND(R27="X",U27="X",X27="X",AA27="X",AD27="X"),SUM(Q27,T27,W27,Z27,AC27)=0,ISNUMBER(AF27)),"",IF(OR(R27="M",U27="M",X27="M",AA27="M",AD27="M"),"M",IF(AND(R27=U27,R27=X27,R27=AA27,R27=AD27,OR(R27="X",R27="W",R27="Z")),UPPER(R27),"")))</f>
        <v/>
      </c>
      <c r="AH27" s="2"/>
      <c r="AI27" s="110"/>
      <c r="AY27" s="4"/>
      <c r="AZ27" s="4"/>
      <c r="BA27" s="4"/>
      <c r="BB27" s="4"/>
      <c r="BC27" s="4"/>
      <c r="BD27" s="4"/>
      <c r="BE27" s="4"/>
      <c r="BF27" s="4"/>
      <c r="BG27" s="4"/>
      <c r="BH27" s="4"/>
      <c r="BI27" s="4"/>
      <c r="BJ27" s="4"/>
      <c r="BK27" s="4"/>
      <c r="BL27" s="4"/>
      <c r="BM27" s="4"/>
    </row>
    <row r="28" spans="2:65" ht="21" customHeight="1" x14ac:dyDescent="0.25">
      <c r="B28" s="143"/>
      <c r="C28" s="149"/>
      <c r="D28" s="260"/>
      <c r="E28" s="262"/>
      <c r="F28" s="201" t="s">
        <v>511</v>
      </c>
      <c r="G28" s="181" t="s">
        <v>14</v>
      </c>
      <c r="H28" s="181" t="s">
        <v>12</v>
      </c>
      <c r="I28" s="181" t="s">
        <v>13</v>
      </c>
      <c r="J28" s="181" t="s">
        <v>11</v>
      </c>
      <c r="K28" s="181" t="s">
        <v>409</v>
      </c>
      <c r="L28" s="181" t="s">
        <v>11</v>
      </c>
      <c r="M28" s="181" t="s">
        <v>11</v>
      </c>
      <c r="N28" s="75" t="s">
        <v>23</v>
      </c>
      <c r="O28" s="75" t="s">
        <v>23</v>
      </c>
      <c r="P28" s="75" t="s">
        <v>23</v>
      </c>
      <c r="Q28" s="79" t="str">
        <f>IF(OR(SUMPRODUCT(--(Q24:Q27=""),--(R24:R27=""))&gt;0,COUNTIF(R24:R27,"M")&gt;0, COUNTIF(R24:R27,"X")=4),"",SUM(Q24:Q27))</f>
        <v/>
      </c>
      <c r="R28" s="3" t="str">
        <f>IF(AND(COUNTIF(R24:R27,"X")=4,SUM(Q24:Q27)=0,ISNUMBER(Q28)),"",IF(COUNTIF(R24:R27,"M")&gt;0,"M", IF(AND(COUNTIF(R24:R27,R24)=4,OR(R24="X",R24="W",R24="Z")),UPPER(R24),"")))</f>
        <v/>
      </c>
      <c r="S28" s="2"/>
      <c r="T28" s="79" t="str">
        <f>IF(OR(SUMPRODUCT(--(T24:T27=""),--(U24:U27=""))&gt;0,COUNTIF(U24:U27,"M")&gt;0, COUNTIF(U24:U27,"X")=4),"",SUM(T24:T27))</f>
        <v/>
      </c>
      <c r="U28" s="3" t="str">
        <f>IF(AND(COUNTIF(U24:U27,"X")=4,SUM(T24:T27)=0,ISNUMBER(T28)),"",IF(COUNTIF(U24:U27,"M")&gt;0,"M", IF(AND(COUNTIF(U24:U27,U24)=4,OR(U24="X",U24="W",U24="Z")),UPPER(U24),"")))</f>
        <v/>
      </c>
      <c r="V28" s="2"/>
      <c r="W28" s="79" t="str">
        <f>IF(OR(SUMPRODUCT(--(W24:W27=""),--(X24:X27=""))&gt;0,COUNTIF(X24:X27,"M")&gt;0, COUNTIF(X24:X27,"X")=4),"",SUM(W24:W27))</f>
        <v/>
      </c>
      <c r="X28" s="3" t="str">
        <f>IF(AND(COUNTIF(X24:X27,"X")=4,SUM(W24:W27)=0,ISNUMBER(W28)),"",IF(COUNTIF(X24:X27,"M")&gt;0,"M", IF(AND(COUNTIF(X24:X27,X24)=4,OR(X24="X",X24="W",X24="Z")),UPPER(X24),"")))</f>
        <v/>
      </c>
      <c r="Y28" s="2"/>
      <c r="Z28" s="79" t="str">
        <f>IF(OR(SUMPRODUCT(--(Z24:Z27=""),--(AA24:AA27=""))&gt;0,COUNTIF(AA24:AA27,"M")&gt;0, COUNTIF(AA24:AA27,"X")=4),"",SUM(Z24:Z27))</f>
        <v/>
      </c>
      <c r="AA28" s="3" t="str">
        <f>IF(AND(COUNTIF(AA24:AA27,"X")=4,SUM(Z24:Z27)=0,ISNUMBER(Z28)),"",IF(COUNTIF(AA24:AA27,"M")&gt;0,"M", IF(AND(COUNTIF(AA24:AA27,AA24)=4,OR(AA24="X",AA24="W",AA24="Z")),UPPER(AA24),"")))</f>
        <v/>
      </c>
      <c r="AB28" s="2"/>
      <c r="AC28" s="79" t="str">
        <f>IF(OR(SUMPRODUCT(--(AC24:AC27=""),--(AD24:AD27=""))&gt;0,COUNTIF(AD24:AD27,"M")&gt;0, COUNTIF(AD24:AD27,"X")=4),"",SUM(AC24:AC27))</f>
        <v/>
      </c>
      <c r="AD28" s="3" t="str">
        <f>IF(AND(COUNTIF(AD24:AD27,"X")=4,SUM(AC24:AC27)=0,ISNUMBER(AC28)),"",IF(COUNTIF(AD24:AD27,"M")&gt;0,"M", IF(AND(COUNTIF(AD24:AD27,AD24)=4,OR(AD24="X",AD24="W",AD24="Z")),UPPER(AD24),"")))</f>
        <v/>
      </c>
      <c r="AE28" s="2"/>
      <c r="AF28" s="79" t="str">
        <f>IF(OR(SUMPRODUCT(--(AF24:AF27=""),--(AG24:AG27=""))&gt;0,COUNTIF(AG24:AG27,"M")&gt;0, COUNTIF(AG24:AG27,"X")=4),"",SUM(AF24:AF27))</f>
        <v/>
      </c>
      <c r="AG28" s="3" t="str">
        <f>IF(AND(COUNTIF(AG24:AG27,"X")=4,SUM(AF24:AF27)=0,ISNUMBER(AF28)),"",IF(COUNTIF(AG24:AG27,"M")&gt;0,"M", IF(AND(COUNTIF(AG24:AG27,AG24)=4,OR(AG24="X",AG24="W",AG24="Z")),UPPER(AG24),"")))</f>
        <v/>
      </c>
      <c r="AH28" s="2"/>
      <c r="AI28" s="110"/>
      <c r="AY28" s="4"/>
      <c r="AZ28" s="4"/>
      <c r="BA28" s="4"/>
      <c r="BB28" s="4"/>
      <c r="BC28" s="4"/>
      <c r="BD28" s="4"/>
      <c r="BE28" s="4"/>
      <c r="BF28" s="4"/>
      <c r="BG28" s="4"/>
      <c r="BH28" s="4"/>
      <c r="BI28" s="4"/>
      <c r="BJ28" s="4"/>
      <c r="BK28" s="4"/>
      <c r="BL28" s="4"/>
      <c r="BM28" s="4"/>
    </row>
    <row r="29" spans="2:65" ht="21" customHeight="1" x14ac:dyDescent="0.25">
      <c r="B29" s="143"/>
      <c r="C29" s="149"/>
      <c r="D29" s="260"/>
      <c r="E29" s="262"/>
      <c r="F29" s="200" t="s">
        <v>512</v>
      </c>
      <c r="G29" s="181" t="s">
        <v>14</v>
      </c>
      <c r="H29" s="181" t="s">
        <v>12</v>
      </c>
      <c r="I29" s="181" t="s">
        <v>13</v>
      </c>
      <c r="J29" s="181" t="s">
        <v>11</v>
      </c>
      <c r="K29" s="181" t="s">
        <v>410</v>
      </c>
      <c r="L29" s="181" t="s">
        <v>11</v>
      </c>
      <c r="M29" s="181" t="s">
        <v>11</v>
      </c>
      <c r="N29" s="75" t="s">
        <v>23</v>
      </c>
      <c r="O29" s="75" t="s">
        <v>23</v>
      </c>
      <c r="P29" s="75" t="s">
        <v>23</v>
      </c>
      <c r="Q29" s="77"/>
      <c r="R29" s="14"/>
      <c r="S29" s="17"/>
      <c r="T29" s="77"/>
      <c r="U29" s="43"/>
      <c r="V29" s="17"/>
      <c r="W29" s="77"/>
      <c r="X29" s="14"/>
      <c r="Y29" s="17"/>
      <c r="Z29" s="77"/>
      <c r="AA29" s="14"/>
      <c r="AB29" s="17"/>
      <c r="AC29" s="77"/>
      <c r="AD29" s="14"/>
      <c r="AE29" s="17"/>
      <c r="AF29" s="79" t="str">
        <f>IF(OR(EXACT(Q29,R29),EXACT(T29,U29),EXACT(W29,X29),EXACT(Z29,AA29),EXACT(AC29,AD29),AND(R29="X",U29="X",X29="X",AA29="X",AD29="X"),OR(R29="M", U29="M",X29="M", AA29="M", AD29="M")),"",SUM(Q29,T29,W29,Z29,AC29))</f>
        <v/>
      </c>
      <c r="AG29" s="3" t="str">
        <f xml:space="preserve"> IF(AND(AND(R29="X",U29="X",X29="X",AA29="X",AD29="X"),SUM(Q29,T29,W29,Z29,AC29)=0,ISNUMBER(AF29)),"",IF(OR(R29="M",U29="M",X29="M",AA29="M",AD29="M"),"M",IF(AND(R29=U29,R29=X29,R29=AA29,R29=AD29,OR(R29="X",R29="W",R29="Z")),UPPER(R29),"")))</f>
        <v/>
      </c>
      <c r="AH29" s="2"/>
      <c r="AI29" s="110"/>
      <c r="AY29" s="4"/>
      <c r="AZ29" s="4"/>
      <c r="BA29" s="4"/>
      <c r="BB29" s="4"/>
      <c r="BC29" s="4"/>
      <c r="BD29" s="4"/>
      <c r="BE29" s="4"/>
      <c r="BF29" s="4"/>
      <c r="BG29" s="4"/>
      <c r="BH29" s="4"/>
      <c r="BI29" s="4"/>
      <c r="BJ29" s="4"/>
      <c r="BK29" s="4"/>
      <c r="BL29" s="4"/>
      <c r="BM29" s="4"/>
    </row>
    <row r="30" spans="2:65" ht="21" customHeight="1" x14ac:dyDescent="0.25">
      <c r="B30" s="143"/>
      <c r="C30" s="149"/>
      <c r="D30" s="260"/>
      <c r="E30" s="262"/>
      <c r="F30" s="200" t="s">
        <v>513</v>
      </c>
      <c r="G30" s="181" t="s">
        <v>14</v>
      </c>
      <c r="H30" s="181" t="s">
        <v>12</v>
      </c>
      <c r="I30" s="181" t="s">
        <v>13</v>
      </c>
      <c r="J30" s="181" t="s">
        <v>11</v>
      </c>
      <c r="K30" s="181" t="s">
        <v>411</v>
      </c>
      <c r="L30" s="181" t="s">
        <v>11</v>
      </c>
      <c r="M30" s="181" t="s">
        <v>11</v>
      </c>
      <c r="N30" s="75" t="s">
        <v>23</v>
      </c>
      <c r="O30" s="75" t="s">
        <v>23</v>
      </c>
      <c r="P30" s="75" t="s">
        <v>23</v>
      </c>
      <c r="Q30" s="77"/>
      <c r="R30" s="14"/>
      <c r="S30" s="17"/>
      <c r="T30" s="77"/>
      <c r="U30" s="43"/>
      <c r="V30" s="17"/>
      <c r="W30" s="77"/>
      <c r="X30" s="14"/>
      <c r="Y30" s="17"/>
      <c r="Z30" s="77"/>
      <c r="AA30" s="14"/>
      <c r="AB30" s="17"/>
      <c r="AC30" s="77"/>
      <c r="AD30" s="14"/>
      <c r="AE30" s="17"/>
      <c r="AF30" s="79" t="str">
        <f>IF(OR(EXACT(Q30,R30),EXACT(T30,U30),EXACT(W30,X30),EXACT(Z30,AA30),EXACT(AC30,AD30),AND(R30="X",U30="X",X30="X",AA30="X",AD30="X"),OR(R30="M", U30="M",X30="M", AA30="M", AD30="M")),"",SUM(Q30,T30,W30,Z30,AC30))</f>
        <v/>
      </c>
      <c r="AG30" s="3" t="str">
        <f xml:space="preserve"> IF(AND(AND(R30="X",U30="X",X30="X",AA30="X",AD30="X"),SUM(Q30,T30,W30,Z30,AC30)=0,ISNUMBER(AF30)),"",IF(OR(R30="M",U30="M",X30="M",AA30="M",AD30="M"),"M",IF(AND(R30=U30,R30=X30,R30=AA30,R30=AD30,OR(R30="X",R30="W",R30="Z")),UPPER(R30),"")))</f>
        <v/>
      </c>
      <c r="AH30" s="2"/>
      <c r="AI30" s="110"/>
      <c r="AY30" s="4"/>
      <c r="AZ30" s="4"/>
      <c r="BA30" s="4"/>
      <c r="BB30" s="4"/>
      <c r="BC30" s="4"/>
      <c r="BD30" s="4"/>
      <c r="BE30" s="4"/>
      <c r="BF30" s="4"/>
      <c r="BG30" s="4"/>
      <c r="BH30" s="4"/>
      <c r="BI30" s="4"/>
      <c r="BJ30" s="4"/>
      <c r="BK30" s="4"/>
      <c r="BL30" s="4"/>
      <c r="BM30" s="4"/>
    </row>
    <row r="31" spans="2:65" ht="21" customHeight="1" x14ac:dyDescent="0.25">
      <c r="B31" s="143"/>
      <c r="C31" s="149"/>
      <c r="D31" s="260"/>
      <c r="E31" s="262"/>
      <c r="F31" s="201" t="s">
        <v>514</v>
      </c>
      <c r="G31" s="181" t="s">
        <v>14</v>
      </c>
      <c r="H31" s="181" t="s">
        <v>12</v>
      </c>
      <c r="I31" s="181" t="s">
        <v>13</v>
      </c>
      <c r="J31" s="181" t="s">
        <v>11</v>
      </c>
      <c r="K31" s="181" t="s">
        <v>412</v>
      </c>
      <c r="L31" s="181" t="s">
        <v>11</v>
      </c>
      <c r="M31" s="181" t="s">
        <v>11</v>
      </c>
      <c r="N31" s="75" t="s">
        <v>23</v>
      </c>
      <c r="O31" s="75" t="s">
        <v>23</v>
      </c>
      <c r="P31" s="75" t="s">
        <v>23</v>
      </c>
      <c r="Q31" s="79" t="str">
        <f>IF(OR(SUMPRODUCT(--(Q29:Q30=""),--(R29:R30=""))&gt;0,COUNTIF(R29:R30,"M")&gt;0, COUNTIF(R29:R30,"X")=2),"",SUM(Q29,Q30))</f>
        <v/>
      </c>
      <c r="R31" s="3" t="str">
        <f>IF(AND(AND(R29="X",R30="X"),SUM(Q29,Q30)=0,ISNUMBER(Q31)),"",IF(OR(R29="M",R30="M"),"M",IF(AND(R29=R30,OR(R29="X",R29="W",R29="Z")), UPPER(R29),"")))</f>
        <v/>
      </c>
      <c r="S31" s="2"/>
      <c r="T31" s="79" t="str">
        <f>IF(OR(SUMPRODUCT(--(T29:T30=""),--(U29:U30=""))&gt;0,COUNTIF(U29:U30,"M")&gt;0, COUNTIF(U29:U30,"X")=2),"",SUM(T29,T30))</f>
        <v/>
      </c>
      <c r="U31" s="3" t="str">
        <f>IF(AND(AND(U29="X",U30="X"),SUM(T29,T30)=0,ISNUMBER(T31)),"",IF(OR(U29="M",U30="M"),"M",IF(AND(U29=U30,OR(U29="X",U29="W",U29="Z")), UPPER(U29),"")))</f>
        <v/>
      </c>
      <c r="V31" s="2"/>
      <c r="W31" s="79" t="str">
        <f>IF(OR(SUMPRODUCT(--(W29:W30=""),--(X29:X30=""))&gt;0,COUNTIF(X29:X30,"M")&gt;0, COUNTIF(X29:X30,"X")=2),"",SUM(W29,W30))</f>
        <v/>
      </c>
      <c r="X31" s="3" t="str">
        <f>IF(AND(AND(X29="X",X30="X"),SUM(W29,W30)=0,ISNUMBER(W31)),"",IF(OR(X29="M",X30="M"),"M",IF(AND(X29=X30,OR(X29="X",X29="W",X29="Z")), UPPER(X29),"")))</f>
        <v/>
      </c>
      <c r="Y31" s="2"/>
      <c r="Z31" s="79" t="str">
        <f>IF(OR(SUMPRODUCT(--(Z29:Z30=""),--(AA29:AA30=""))&gt;0,COUNTIF(AA29:AA30,"M")&gt;0, COUNTIF(AA29:AA30,"X")=2),"",SUM(Z29,Z30))</f>
        <v/>
      </c>
      <c r="AA31" s="3" t="str">
        <f>IF(AND(AND(AA29="X",AA30="X"),SUM(Z29,Z30)=0,ISNUMBER(Z31)),"",IF(OR(AA29="M",AA30="M"),"M",IF(AND(AA29=AA30,OR(AA29="X",AA29="W",AA29="Z")), UPPER(AA29),"")))</f>
        <v/>
      </c>
      <c r="AB31" s="2"/>
      <c r="AC31" s="79" t="str">
        <f>IF(OR(SUMPRODUCT(--(AC29:AC30=""),--(AD29:AD30=""))&gt;0,COUNTIF(AD29:AD30,"M")&gt;0, COUNTIF(AD29:AD30,"X")=2),"",SUM(AC29,AC30))</f>
        <v/>
      </c>
      <c r="AD31" s="3" t="str">
        <f>IF(AND(AND(AD29="X",AD30="X"),SUM(AC29,AC30)=0,ISNUMBER(AC31)),"",IF(OR(AD29="M",AD30="M"),"M",IF(AND(AD29=AD30,OR(AD29="X",AD29="W",AD29="Z")), UPPER(AD29),"")))</f>
        <v/>
      </c>
      <c r="AE31" s="2"/>
      <c r="AF31" s="79" t="str">
        <f>IF(OR(SUMPRODUCT(--(AF29:AF30=""),--(AG29:AG30=""))&gt;0,COUNTIF(AG29:AG30,"M")&gt;0, COUNTIF(AG29:AG30,"X")=2),"",SUM(AF29,AF30))</f>
        <v/>
      </c>
      <c r="AG31" s="3" t="str">
        <f>IF(AND(AND(AG29="X",AG30="X"),SUM(AF29,AF30)=0,ISNUMBER(AF31)),"",IF(OR(AG29="M",AG30="M"),"M",IF(AND(AG29=AG30,OR(AG29="X",AG29="W",AG29="Z")), UPPER(AG29),"")))</f>
        <v/>
      </c>
      <c r="AH31" s="2"/>
      <c r="AI31" s="110"/>
      <c r="AY31" s="4"/>
      <c r="AZ31" s="4"/>
      <c r="BA31" s="4"/>
      <c r="BB31" s="4"/>
      <c r="BC31" s="4"/>
      <c r="BD31" s="4"/>
      <c r="BE31" s="4"/>
      <c r="BF31" s="4"/>
      <c r="BG31" s="4"/>
      <c r="BH31" s="4"/>
      <c r="BI31" s="4"/>
      <c r="BJ31" s="4"/>
      <c r="BK31" s="4"/>
      <c r="BL31" s="4"/>
      <c r="BM31" s="4"/>
    </row>
    <row r="32" spans="2:65" ht="21" customHeight="1" x14ac:dyDescent="0.25">
      <c r="B32" s="143"/>
      <c r="C32" s="149"/>
      <c r="D32" s="260"/>
      <c r="E32" s="262"/>
      <c r="F32" s="200" t="s">
        <v>492</v>
      </c>
      <c r="G32" s="181" t="s">
        <v>14</v>
      </c>
      <c r="H32" s="181" t="s">
        <v>12</v>
      </c>
      <c r="I32" s="181" t="s">
        <v>13</v>
      </c>
      <c r="J32" s="181" t="s">
        <v>11</v>
      </c>
      <c r="K32" s="181" t="s">
        <v>9</v>
      </c>
      <c r="L32" s="181" t="s">
        <v>11</v>
      </c>
      <c r="M32" s="181" t="s">
        <v>11</v>
      </c>
      <c r="N32" s="75" t="s">
        <v>23</v>
      </c>
      <c r="O32" s="75" t="s">
        <v>23</v>
      </c>
      <c r="P32" s="75" t="s">
        <v>23</v>
      </c>
      <c r="Q32" s="77"/>
      <c r="R32" s="14"/>
      <c r="S32" s="17"/>
      <c r="T32" s="77"/>
      <c r="U32" s="43"/>
      <c r="V32" s="17"/>
      <c r="W32" s="77"/>
      <c r="X32" s="14"/>
      <c r="Y32" s="17"/>
      <c r="Z32" s="77"/>
      <c r="AA32" s="14"/>
      <c r="AB32" s="17"/>
      <c r="AC32" s="77"/>
      <c r="AD32" s="14"/>
      <c r="AE32" s="17"/>
      <c r="AF32" s="79" t="str">
        <f>IF(OR(EXACT(Q32,R32),EXACT(T32,U32),EXACT(W32,X32),EXACT(Z32,AA32),EXACT(AC32,AD32),AND(R32="X",U32="X",X32="X",AA32="X",AD32="X"),OR(R32="M", U32="M",X32="M", AA32="M", AD32="M")),"",SUM(Q32,T32,W32,Z32,AC32))</f>
        <v/>
      </c>
      <c r="AG32" s="3" t="str">
        <f xml:space="preserve"> IF(AND(AND(R32="X",U32="X",X32="X",AA32="X",AD32="X"),SUM(Q32,T32,W32,Z32,AC32)=0,ISNUMBER(AF32)),"",IF(OR(R32="M",U32="M",X32="M",AA32="M",AD32="M"),"M",IF(AND(R32=U32,R32=X32,R32=AA32,R32=AD32,OR(R32="X",R32="W",R32="Z")),UPPER(R32),"")))</f>
        <v/>
      </c>
      <c r="AH32" s="2"/>
      <c r="AI32" s="110"/>
      <c r="AY32" s="4"/>
      <c r="AZ32" s="4"/>
      <c r="BA32" s="4"/>
      <c r="BB32" s="4"/>
      <c r="BC32" s="4"/>
      <c r="BD32" s="4"/>
      <c r="BE32" s="4"/>
      <c r="BF32" s="4"/>
      <c r="BG32" s="4"/>
      <c r="BH32" s="4"/>
      <c r="BI32" s="4"/>
      <c r="BJ32" s="4"/>
      <c r="BK32" s="4"/>
      <c r="BL32" s="4"/>
      <c r="BM32" s="4"/>
    </row>
    <row r="33" spans="2:65" ht="21" customHeight="1" x14ac:dyDescent="0.25">
      <c r="B33" s="143"/>
      <c r="C33" s="149"/>
      <c r="D33" s="260"/>
      <c r="E33" s="262"/>
      <c r="F33" s="202" t="s">
        <v>508</v>
      </c>
      <c r="G33" s="181" t="s">
        <v>14</v>
      </c>
      <c r="H33" s="181" t="s">
        <v>12</v>
      </c>
      <c r="I33" s="181" t="s">
        <v>13</v>
      </c>
      <c r="J33" s="181" t="s">
        <v>11</v>
      </c>
      <c r="K33" s="181" t="s">
        <v>11</v>
      </c>
      <c r="L33" s="181" t="s">
        <v>11</v>
      </c>
      <c r="M33" s="181" t="s">
        <v>11</v>
      </c>
      <c r="N33" s="75" t="s">
        <v>23</v>
      </c>
      <c r="O33" s="75" t="s">
        <v>23</v>
      </c>
      <c r="P33" s="75" t="s">
        <v>23</v>
      </c>
      <c r="Q33" s="79" t="str">
        <f>IF(OR(AND(Q28="",R28=""),AND(Q31="",R31=""),AND(Q32="",R32=""),AND(R28="X",R31="X",R32="X"),OR(R28="M",R31="M",R32="M")),"",SUM(Q28,Q31,Q32))</f>
        <v/>
      </c>
      <c r="R33" s="3" t="str">
        <f>IF(AND(AND(R28="X",R31="X",R32="X"),SUM(Q28,Q31,Q32)=0,ISNUMBER(Q33)),"",IF(OR(R28="M",R31="M",R32="M"),"M",IF(AND(R28=R31,R28=R32,OR(R28="X",R28="W",R28="Z")), UPPER(R28),"")))</f>
        <v/>
      </c>
      <c r="S33" s="2"/>
      <c r="T33" s="79" t="str">
        <f>IF(OR(AND(T28="",U28=""),AND(T31="",U31=""),AND(T32="",U32=""),AND(U28="X",U31="X",U32="X"),OR(U28="M",U31="M",U32="M")),"",SUM(T28,T31,T32))</f>
        <v/>
      </c>
      <c r="U33" s="3" t="str">
        <f>IF(AND(AND(U28="X",U31="X",U32="X"),SUM(T28,T31,T32)=0,ISNUMBER(T33)),"",IF(OR(U28="M",U31="M",U32="M"),"M",IF(AND(U28=U31,U28=U32,OR(U28="X",U28="W",U28="Z")), UPPER(U28),"")))</f>
        <v/>
      </c>
      <c r="V33" s="2"/>
      <c r="W33" s="79" t="str">
        <f>IF(OR(AND(W28="",X28=""),AND(W31="",X31=""),AND(W32="",X32=""),AND(X28="X",X31="X",X32="X"),OR(X28="M",X31="M",X32="M")),"",SUM(W28,W31,W32))</f>
        <v/>
      </c>
      <c r="X33" s="3" t="str">
        <f>IF(AND(AND(X28="X",X31="X",X32="X"),SUM(W28,W31,W32)=0,ISNUMBER(W33)),"",IF(OR(X28="M",X31="M",X32="M"),"M",IF(AND(X28=X31,X28=X32,OR(X28="X",X28="W",X28="Z")), UPPER(X28),"")))</f>
        <v/>
      </c>
      <c r="Y33" s="2"/>
      <c r="Z33" s="79" t="str">
        <f>IF(OR(AND(Z28="",AA28=""),AND(Z31="",AA31=""),AND(Z32="",AA32=""),AND(AA28="X",AA31="X",AA32="X"),OR(AA28="M",AA31="M",AA32="M")),"",SUM(Z28,Z31,Z32))</f>
        <v/>
      </c>
      <c r="AA33" s="3" t="str">
        <f>IF(AND(AND(AA28="X",AA31="X",AA32="X"),SUM(Z28,Z31,Z32)=0,ISNUMBER(Z33)),"",IF(OR(AA28="M",AA31="M",AA32="M"),"M",IF(AND(AA28=AA31,AA28=AA32,OR(AA28="X",AA28="W",AA28="Z")), UPPER(AA28),"")))</f>
        <v/>
      </c>
      <c r="AB33" s="2"/>
      <c r="AC33" s="79" t="str">
        <f>IF(OR(AND(AC28="",AD28=""),AND(AC31="",AD31=""),AND(AC32="",AD32=""),AND(AD28="X",AD31="X",AD32="X"),OR(AD28="M",AD31="M",AD32="M")),"",SUM(AC28,AC31,AC32))</f>
        <v/>
      </c>
      <c r="AD33" s="3" t="str">
        <f>IF(AND(AND(AD28="X",AD31="X",AD32="X"),SUM(AC28,AC31,AC32)=0,ISNUMBER(AC33)),"",IF(OR(AD28="M",AD31="M",AD32="M"),"M",IF(AND(AD28=AD31,AD28=AD32,OR(AD28="X",AD28="W",AD28="Z")), UPPER(AD28),"")))</f>
        <v/>
      </c>
      <c r="AE33" s="2"/>
      <c r="AF33" s="79" t="str">
        <f>IF(OR(AND(AF28="",AG28=""),AND(AF31="",AG31=""),AND(AF32="",AG32=""),AND(AG28="X",AG31="X",AG32="X"),OR(AG28="M",AG31="M",AG32="M")),"",SUM(AF28,AF31,AF32))</f>
        <v/>
      </c>
      <c r="AG33" s="3" t="str">
        <f>IF(AND(AND(AG28="X",AG31="X",AG32="X"),SUM(AF28,AF31,AF32)=0,ISNUMBER(AF33)),"",IF(OR(AG28="M",AG31="M",AG32="M"),"M",IF(AND(AG28=AG31,AG28=AG32,OR(AG28="X",AG28="W",AG28="Z")), UPPER(AG28),"")))</f>
        <v/>
      </c>
      <c r="AH33" s="2"/>
      <c r="AI33" s="110"/>
      <c r="AY33" s="4"/>
      <c r="AZ33" s="4"/>
      <c r="BA33" s="4"/>
      <c r="BB33" s="4"/>
      <c r="BC33" s="4"/>
      <c r="BD33" s="4"/>
      <c r="BE33" s="4"/>
      <c r="BF33" s="4"/>
      <c r="BG33" s="4"/>
      <c r="BH33" s="4"/>
      <c r="BI33" s="4"/>
      <c r="BJ33" s="4"/>
      <c r="BK33" s="4"/>
      <c r="BL33" s="4"/>
      <c r="BM33" s="4"/>
    </row>
    <row r="34" spans="2:65" ht="21" customHeight="1" x14ac:dyDescent="0.25">
      <c r="B34" s="143"/>
      <c r="C34" s="149"/>
      <c r="D34" s="260"/>
      <c r="E34" s="262" t="s">
        <v>495</v>
      </c>
      <c r="F34" s="200" t="s">
        <v>509</v>
      </c>
      <c r="G34" s="181" t="s">
        <v>14</v>
      </c>
      <c r="H34" s="181" t="s">
        <v>11</v>
      </c>
      <c r="I34" s="181" t="s">
        <v>13</v>
      </c>
      <c r="J34" s="181" t="s">
        <v>11</v>
      </c>
      <c r="K34" s="181" t="s">
        <v>405</v>
      </c>
      <c r="L34" s="181" t="s">
        <v>11</v>
      </c>
      <c r="M34" s="181" t="s">
        <v>11</v>
      </c>
      <c r="N34" s="75" t="s">
        <v>23</v>
      </c>
      <c r="O34" s="75" t="s">
        <v>23</v>
      </c>
      <c r="P34" s="75" t="s">
        <v>23</v>
      </c>
      <c r="Q34" s="81" t="str">
        <f t="shared" ref="Q34:Q43" si="0">IF(OR(AND(Q14="",R14=""),AND(Q24="",R24=""),AND(R14="X",R24="X"),OR(R14="M",R24="M")),"",SUM(Q14,Q24))</f>
        <v/>
      </c>
      <c r="R34" s="44" t="str">
        <f t="shared" ref="R34:R43" si="1">IF(AND(AND(R14="X",R24="X"),SUM(Q14,Q24)=0,ISNUMBER(Q34)),"",IF(OR(R14="M",R24="M"),"M",IF(AND(R14=R24,OR(R14="X",R14="W",R14="Z")), UPPER(R14),"")))</f>
        <v/>
      </c>
      <c r="S34" s="45"/>
      <c r="T34" s="81" t="str">
        <f t="shared" ref="T34:T43" si="2">IF(OR(AND(T14="",U14=""),AND(T24="",U24=""),AND(U14="X",U24="X"),OR(U14="M",U24="M")),"",SUM(T14,T24))</f>
        <v/>
      </c>
      <c r="U34" s="44" t="str">
        <f t="shared" ref="U34:U43" si="3">IF(AND(AND(U14="X",U24="X"),SUM(T14,T24)=0,ISNUMBER(T34)),"",IF(OR(U14="M",U24="M"),"M",IF(AND(U14=U24,OR(U14="X",U14="W",U14="Z")), UPPER(U14),"")))</f>
        <v/>
      </c>
      <c r="V34" s="45"/>
      <c r="W34" s="81" t="str">
        <f t="shared" ref="W34:W43" si="4">IF(OR(AND(W14="",X14=""),AND(W24="",X24=""),AND(X14="X",X24="X"),OR(X14="M",X24="M")),"",SUM(W14,W24))</f>
        <v/>
      </c>
      <c r="X34" s="44" t="str">
        <f t="shared" ref="X34:X43" si="5">IF(AND(AND(X14="X",X24="X"),SUM(W14,W24)=0,ISNUMBER(W34)),"",IF(OR(X14="M",X24="M"),"M",IF(AND(X14=X24,OR(X14="X",X14="W",X14="Z")), UPPER(X14),"")))</f>
        <v/>
      </c>
      <c r="Y34" s="45"/>
      <c r="Z34" s="81" t="str">
        <f t="shared" ref="Z34:Z43" si="6">IF(OR(AND(Z14="",AA14=""),AND(Z24="",AA24=""),AND(AA14="X",AA24="X"),OR(AA14="M",AA24="M")),"",SUM(Z14,Z24))</f>
        <v/>
      </c>
      <c r="AA34" s="44" t="str">
        <f t="shared" ref="AA34:AA43" si="7">IF(AND(AND(AA14="X",AA24="X"),SUM(Z14,Z24)=0,ISNUMBER(Z34)),"",IF(OR(AA14="M",AA24="M"),"M",IF(AND(AA14=AA24,OR(AA14="X",AA14="W",AA14="Z")), UPPER(AA14),"")))</f>
        <v/>
      </c>
      <c r="AB34" s="45"/>
      <c r="AC34" s="81" t="str">
        <f t="shared" ref="AC34:AC43" si="8">IF(OR(AND(AC14="",AD14=""),AND(AC24="",AD24=""),AND(AD14="X",AD24="X"),OR(AD14="M",AD24="M")),"",SUM(AC14,AC24))</f>
        <v/>
      </c>
      <c r="AD34" s="44" t="str">
        <f t="shared" ref="AD34:AD43" si="9">IF(AND(AND(AD14="X",AD24="X"),SUM(AC14,AC24)=0,ISNUMBER(AC34)),"",IF(OR(AD14="M",AD24="M"),"M",IF(AND(AD14=AD24,OR(AD14="X",AD14="W",AD14="Z")), UPPER(AD14),"")))</f>
        <v/>
      </c>
      <c r="AE34" s="45"/>
      <c r="AF34" s="81" t="str">
        <f t="shared" ref="AF34:AF43" si="10">IF(OR(AND(AF14="",AG14=""),AND(AF24="",AG24=""),AND(AG14="X",AG24="X"),OR(AG14="M",AG24="M")),"",SUM(AF14,AF24))</f>
        <v/>
      </c>
      <c r="AG34" s="44" t="str">
        <f t="shared" ref="AG34:AG43" si="11">IF(AND(AND(AG14="X",AG24="X"),SUM(AF14,AF24)=0,ISNUMBER(AF34)),"",IF(OR(AG14="M",AG24="M"),"M",IF(AND(AG14=AG24,OR(AG14="X",AG14="W",AG14="Z")), UPPER(AG14),"")))</f>
        <v/>
      </c>
      <c r="AH34" s="45"/>
      <c r="AI34" s="110"/>
      <c r="AY34" s="4"/>
      <c r="AZ34" s="4"/>
      <c r="BA34" s="4"/>
      <c r="BB34" s="4"/>
      <c r="BC34" s="4"/>
      <c r="BD34" s="4"/>
      <c r="BE34" s="4"/>
      <c r="BF34" s="4"/>
      <c r="BG34" s="4"/>
      <c r="BH34" s="4"/>
      <c r="BI34" s="4"/>
      <c r="BJ34" s="4"/>
      <c r="BK34" s="4"/>
      <c r="BL34" s="4"/>
      <c r="BM34" s="4"/>
    </row>
    <row r="35" spans="2:65" ht="21" customHeight="1" x14ac:dyDescent="0.25">
      <c r="B35" s="143"/>
      <c r="C35" s="149"/>
      <c r="D35" s="260"/>
      <c r="E35" s="262"/>
      <c r="F35" s="200" t="s">
        <v>719</v>
      </c>
      <c r="G35" s="181" t="s">
        <v>14</v>
      </c>
      <c r="H35" s="181" t="s">
        <v>11</v>
      </c>
      <c r="I35" s="181" t="s">
        <v>13</v>
      </c>
      <c r="J35" s="181" t="s">
        <v>11</v>
      </c>
      <c r="K35" s="181" t="s">
        <v>406</v>
      </c>
      <c r="L35" s="181" t="s">
        <v>11</v>
      </c>
      <c r="M35" s="181" t="s">
        <v>11</v>
      </c>
      <c r="N35" s="75" t="s">
        <v>23</v>
      </c>
      <c r="O35" s="75" t="s">
        <v>23</v>
      </c>
      <c r="P35" s="75" t="s">
        <v>23</v>
      </c>
      <c r="Q35" s="81" t="str">
        <f t="shared" si="0"/>
        <v/>
      </c>
      <c r="R35" s="44" t="str">
        <f t="shared" si="1"/>
        <v/>
      </c>
      <c r="S35" s="45"/>
      <c r="T35" s="81" t="str">
        <f t="shared" si="2"/>
        <v/>
      </c>
      <c r="U35" s="44" t="str">
        <f t="shared" si="3"/>
        <v/>
      </c>
      <c r="V35" s="45"/>
      <c r="W35" s="81" t="str">
        <f t="shared" si="4"/>
        <v/>
      </c>
      <c r="X35" s="44" t="str">
        <f t="shared" si="5"/>
        <v/>
      </c>
      <c r="Y35" s="45"/>
      <c r="Z35" s="81" t="str">
        <f t="shared" si="6"/>
        <v/>
      </c>
      <c r="AA35" s="44" t="str">
        <f t="shared" si="7"/>
        <v/>
      </c>
      <c r="AB35" s="45"/>
      <c r="AC35" s="81" t="str">
        <f t="shared" si="8"/>
        <v/>
      </c>
      <c r="AD35" s="44" t="str">
        <f t="shared" si="9"/>
        <v/>
      </c>
      <c r="AE35" s="45"/>
      <c r="AF35" s="81" t="str">
        <f t="shared" si="10"/>
        <v/>
      </c>
      <c r="AG35" s="44" t="str">
        <f t="shared" si="11"/>
        <v/>
      </c>
      <c r="AH35" s="45"/>
      <c r="AI35" s="110"/>
      <c r="AY35" s="4"/>
      <c r="AZ35" s="4"/>
      <c r="BA35" s="4"/>
      <c r="BB35" s="4"/>
      <c r="BC35" s="4"/>
      <c r="BD35" s="4"/>
      <c r="BE35" s="4"/>
      <c r="BF35" s="4"/>
      <c r="BG35" s="4"/>
      <c r="BH35" s="4"/>
      <c r="BI35" s="4"/>
      <c r="BJ35" s="4"/>
      <c r="BK35" s="4"/>
      <c r="BL35" s="4"/>
      <c r="BM35" s="4"/>
    </row>
    <row r="36" spans="2:65" ht="21" customHeight="1" x14ac:dyDescent="0.25">
      <c r="B36" s="143"/>
      <c r="C36" s="149"/>
      <c r="D36" s="260"/>
      <c r="E36" s="262"/>
      <c r="F36" s="200" t="s">
        <v>720</v>
      </c>
      <c r="G36" s="181" t="s">
        <v>14</v>
      </c>
      <c r="H36" s="181" t="s">
        <v>11</v>
      </c>
      <c r="I36" s="181" t="s">
        <v>13</v>
      </c>
      <c r="J36" s="181" t="s">
        <v>11</v>
      </c>
      <c r="K36" s="181" t="s">
        <v>407</v>
      </c>
      <c r="L36" s="181" t="s">
        <v>11</v>
      </c>
      <c r="M36" s="181" t="s">
        <v>11</v>
      </c>
      <c r="N36" s="75" t="s">
        <v>23</v>
      </c>
      <c r="O36" s="75" t="s">
        <v>23</v>
      </c>
      <c r="P36" s="75" t="s">
        <v>23</v>
      </c>
      <c r="Q36" s="81" t="str">
        <f t="shared" si="0"/>
        <v/>
      </c>
      <c r="R36" s="44" t="str">
        <f t="shared" si="1"/>
        <v/>
      </c>
      <c r="S36" s="45"/>
      <c r="T36" s="81" t="str">
        <f t="shared" si="2"/>
        <v/>
      </c>
      <c r="U36" s="44" t="str">
        <f t="shared" si="3"/>
        <v/>
      </c>
      <c r="V36" s="45"/>
      <c r="W36" s="81" t="str">
        <f t="shared" si="4"/>
        <v/>
      </c>
      <c r="X36" s="44" t="str">
        <f t="shared" si="5"/>
        <v/>
      </c>
      <c r="Y36" s="45"/>
      <c r="Z36" s="81" t="str">
        <f t="shared" si="6"/>
        <v/>
      </c>
      <c r="AA36" s="44" t="str">
        <f t="shared" si="7"/>
        <v/>
      </c>
      <c r="AB36" s="45"/>
      <c r="AC36" s="81" t="str">
        <f t="shared" si="8"/>
        <v/>
      </c>
      <c r="AD36" s="44" t="str">
        <f t="shared" si="9"/>
        <v/>
      </c>
      <c r="AE36" s="45"/>
      <c r="AF36" s="81" t="str">
        <f t="shared" si="10"/>
        <v/>
      </c>
      <c r="AG36" s="44" t="str">
        <f t="shared" si="11"/>
        <v/>
      </c>
      <c r="AH36" s="45"/>
      <c r="AI36" s="110"/>
      <c r="AY36" s="4"/>
      <c r="AZ36" s="4"/>
      <c r="BA36" s="4"/>
      <c r="BB36" s="4"/>
      <c r="BC36" s="4"/>
      <c r="BD36" s="4"/>
      <c r="BE36" s="4"/>
      <c r="BF36" s="4"/>
      <c r="BG36" s="4"/>
      <c r="BH36" s="4"/>
      <c r="BI36" s="4"/>
      <c r="BJ36" s="4"/>
      <c r="BK36" s="4"/>
      <c r="BL36" s="4"/>
      <c r="BM36" s="4"/>
    </row>
    <row r="37" spans="2:65" ht="21" customHeight="1" x14ac:dyDescent="0.25">
      <c r="B37" s="143"/>
      <c r="C37" s="149"/>
      <c r="D37" s="260"/>
      <c r="E37" s="262"/>
      <c r="F37" s="200" t="s">
        <v>510</v>
      </c>
      <c r="G37" s="181" t="s">
        <v>14</v>
      </c>
      <c r="H37" s="181" t="s">
        <v>11</v>
      </c>
      <c r="I37" s="181" t="s">
        <v>13</v>
      </c>
      <c r="J37" s="181" t="s">
        <v>11</v>
      </c>
      <c r="K37" s="181" t="s">
        <v>408</v>
      </c>
      <c r="L37" s="181" t="s">
        <v>11</v>
      </c>
      <c r="M37" s="181" t="s">
        <v>11</v>
      </c>
      <c r="N37" s="75" t="s">
        <v>23</v>
      </c>
      <c r="O37" s="75" t="s">
        <v>23</v>
      </c>
      <c r="P37" s="75" t="s">
        <v>23</v>
      </c>
      <c r="Q37" s="81" t="str">
        <f t="shared" si="0"/>
        <v/>
      </c>
      <c r="R37" s="44" t="str">
        <f t="shared" si="1"/>
        <v/>
      </c>
      <c r="S37" s="45"/>
      <c r="T37" s="81" t="str">
        <f t="shared" si="2"/>
        <v/>
      </c>
      <c r="U37" s="44" t="str">
        <f t="shared" si="3"/>
        <v/>
      </c>
      <c r="V37" s="45"/>
      <c r="W37" s="81" t="str">
        <f t="shared" si="4"/>
        <v/>
      </c>
      <c r="X37" s="44" t="str">
        <f t="shared" si="5"/>
        <v/>
      </c>
      <c r="Y37" s="45"/>
      <c r="Z37" s="81" t="str">
        <f t="shared" si="6"/>
        <v/>
      </c>
      <c r="AA37" s="44" t="str">
        <f t="shared" si="7"/>
        <v/>
      </c>
      <c r="AB37" s="45"/>
      <c r="AC37" s="81" t="str">
        <f t="shared" si="8"/>
        <v/>
      </c>
      <c r="AD37" s="44" t="str">
        <f t="shared" si="9"/>
        <v/>
      </c>
      <c r="AE37" s="45"/>
      <c r="AF37" s="81" t="str">
        <f t="shared" si="10"/>
        <v/>
      </c>
      <c r="AG37" s="44" t="str">
        <f t="shared" si="11"/>
        <v/>
      </c>
      <c r="AH37" s="45"/>
      <c r="AI37" s="110"/>
      <c r="AY37" s="4"/>
      <c r="AZ37" s="4"/>
      <c r="BA37" s="4"/>
      <c r="BB37" s="4"/>
      <c r="BC37" s="4"/>
      <c r="BD37" s="4"/>
      <c r="BE37" s="4"/>
      <c r="BF37" s="4"/>
      <c r="BG37" s="4"/>
      <c r="BH37" s="4"/>
      <c r="BI37" s="4"/>
      <c r="BJ37" s="4"/>
      <c r="BK37" s="4"/>
      <c r="BL37" s="4"/>
      <c r="BM37" s="4"/>
    </row>
    <row r="38" spans="2:65" ht="21" customHeight="1" x14ac:dyDescent="0.25">
      <c r="B38" s="143"/>
      <c r="C38" s="149"/>
      <c r="D38" s="260"/>
      <c r="E38" s="262"/>
      <c r="F38" s="201" t="s">
        <v>511</v>
      </c>
      <c r="G38" s="181" t="s">
        <v>14</v>
      </c>
      <c r="H38" s="181" t="s">
        <v>11</v>
      </c>
      <c r="I38" s="181" t="s">
        <v>13</v>
      </c>
      <c r="J38" s="181" t="s">
        <v>11</v>
      </c>
      <c r="K38" s="181" t="s">
        <v>409</v>
      </c>
      <c r="L38" s="181" t="s">
        <v>11</v>
      </c>
      <c r="M38" s="181" t="s">
        <v>11</v>
      </c>
      <c r="N38" s="75" t="s">
        <v>23</v>
      </c>
      <c r="O38" s="75" t="s">
        <v>23</v>
      </c>
      <c r="P38" s="75" t="s">
        <v>23</v>
      </c>
      <c r="Q38" s="81" t="str">
        <f t="shared" si="0"/>
        <v/>
      </c>
      <c r="R38" s="44" t="str">
        <f t="shared" si="1"/>
        <v/>
      </c>
      <c r="S38" s="45"/>
      <c r="T38" s="81" t="str">
        <f t="shared" si="2"/>
        <v/>
      </c>
      <c r="U38" s="44" t="str">
        <f t="shared" si="3"/>
        <v/>
      </c>
      <c r="V38" s="45"/>
      <c r="W38" s="81" t="str">
        <f t="shared" si="4"/>
        <v/>
      </c>
      <c r="X38" s="44" t="str">
        <f t="shared" si="5"/>
        <v/>
      </c>
      <c r="Y38" s="45"/>
      <c r="Z38" s="81" t="str">
        <f t="shared" si="6"/>
        <v/>
      </c>
      <c r="AA38" s="44" t="str">
        <f t="shared" si="7"/>
        <v/>
      </c>
      <c r="AB38" s="45"/>
      <c r="AC38" s="81" t="str">
        <f t="shared" si="8"/>
        <v/>
      </c>
      <c r="AD38" s="44" t="str">
        <f t="shared" si="9"/>
        <v/>
      </c>
      <c r="AE38" s="45"/>
      <c r="AF38" s="81" t="str">
        <f t="shared" si="10"/>
        <v/>
      </c>
      <c r="AG38" s="44" t="str">
        <f t="shared" si="11"/>
        <v/>
      </c>
      <c r="AH38" s="45"/>
      <c r="AI38" s="110"/>
      <c r="AY38" s="4"/>
      <c r="AZ38" s="4"/>
      <c r="BA38" s="4"/>
      <c r="BB38" s="4"/>
      <c r="BC38" s="4"/>
      <c r="BD38" s="4"/>
      <c r="BE38" s="4"/>
      <c r="BF38" s="4"/>
      <c r="BG38" s="4"/>
      <c r="BH38" s="4"/>
      <c r="BI38" s="4"/>
      <c r="BJ38" s="4"/>
      <c r="BK38" s="4"/>
      <c r="BL38" s="4"/>
      <c r="BM38" s="4"/>
    </row>
    <row r="39" spans="2:65" ht="21" customHeight="1" x14ac:dyDescent="0.25">
      <c r="B39" s="143"/>
      <c r="C39" s="149"/>
      <c r="D39" s="260"/>
      <c r="E39" s="262"/>
      <c r="F39" s="200" t="s">
        <v>512</v>
      </c>
      <c r="G39" s="181" t="s">
        <v>14</v>
      </c>
      <c r="H39" s="181" t="s">
        <v>11</v>
      </c>
      <c r="I39" s="181" t="s">
        <v>13</v>
      </c>
      <c r="J39" s="181" t="s">
        <v>11</v>
      </c>
      <c r="K39" s="181" t="s">
        <v>410</v>
      </c>
      <c r="L39" s="181" t="s">
        <v>11</v>
      </c>
      <c r="M39" s="181" t="s">
        <v>11</v>
      </c>
      <c r="N39" s="75" t="s">
        <v>23</v>
      </c>
      <c r="O39" s="75" t="s">
        <v>23</v>
      </c>
      <c r="P39" s="75" t="s">
        <v>23</v>
      </c>
      <c r="Q39" s="81" t="str">
        <f t="shared" si="0"/>
        <v/>
      </c>
      <c r="R39" s="44" t="str">
        <f t="shared" si="1"/>
        <v/>
      </c>
      <c r="S39" s="45"/>
      <c r="T39" s="81" t="str">
        <f t="shared" si="2"/>
        <v/>
      </c>
      <c r="U39" s="44" t="str">
        <f t="shared" si="3"/>
        <v/>
      </c>
      <c r="V39" s="45"/>
      <c r="W39" s="81" t="str">
        <f t="shared" si="4"/>
        <v/>
      </c>
      <c r="X39" s="44" t="str">
        <f t="shared" si="5"/>
        <v/>
      </c>
      <c r="Y39" s="45"/>
      <c r="Z39" s="81" t="str">
        <f t="shared" si="6"/>
        <v/>
      </c>
      <c r="AA39" s="44" t="str">
        <f t="shared" si="7"/>
        <v/>
      </c>
      <c r="AB39" s="45"/>
      <c r="AC39" s="81" t="str">
        <f t="shared" si="8"/>
        <v/>
      </c>
      <c r="AD39" s="44" t="str">
        <f t="shared" si="9"/>
        <v/>
      </c>
      <c r="AE39" s="45"/>
      <c r="AF39" s="81" t="str">
        <f t="shared" si="10"/>
        <v/>
      </c>
      <c r="AG39" s="44" t="str">
        <f t="shared" si="11"/>
        <v/>
      </c>
      <c r="AH39" s="45"/>
      <c r="AI39" s="110"/>
      <c r="AY39" s="4"/>
      <c r="AZ39" s="4"/>
      <c r="BA39" s="4"/>
      <c r="BB39" s="4"/>
      <c r="BC39" s="4"/>
      <c r="BD39" s="4"/>
      <c r="BE39" s="4"/>
      <c r="BF39" s="4"/>
      <c r="BG39" s="4"/>
      <c r="BH39" s="4"/>
      <c r="BI39" s="4"/>
      <c r="BJ39" s="4"/>
      <c r="BK39" s="4"/>
      <c r="BL39" s="4"/>
      <c r="BM39" s="4"/>
    </row>
    <row r="40" spans="2:65" ht="21" customHeight="1" x14ac:dyDescent="0.25">
      <c r="B40" s="143"/>
      <c r="C40" s="149"/>
      <c r="D40" s="260"/>
      <c r="E40" s="262"/>
      <c r="F40" s="200" t="s">
        <v>513</v>
      </c>
      <c r="G40" s="181" t="s">
        <v>14</v>
      </c>
      <c r="H40" s="181" t="s">
        <v>11</v>
      </c>
      <c r="I40" s="181" t="s">
        <v>13</v>
      </c>
      <c r="J40" s="181" t="s">
        <v>11</v>
      </c>
      <c r="K40" s="181" t="s">
        <v>411</v>
      </c>
      <c r="L40" s="181" t="s">
        <v>11</v>
      </c>
      <c r="M40" s="181" t="s">
        <v>11</v>
      </c>
      <c r="N40" s="75" t="s">
        <v>23</v>
      </c>
      <c r="O40" s="75" t="s">
        <v>23</v>
      </c>
      <c r="P40" s="75" t="s">
        <v>23</v>
      </c>
      <c r="Q40" s="81" t="str">
        <f t="shared" si="0"/>
        <v/>
      </c>
      <c r="R40" s="44" t="str">
        <f t="shared" si="1"/>
        <v/>
      </c>
      <c r="S40" s="45"/>
      <c r="T40" s="81" t="str">
        <f t="shared" si="2"/>
        <v/>
      </c>
      <c r="U40" s="44" t="str">
        <f t="shared" si="3"/>
        <v/>
      </c>
      <c r="V40" s="45"/>
      <c r="W40" s="81" t="str">
        <f t="shared" si="4"/>
        <v/>
      </c>
      <c r="X40" s="44" t="str">
        <f t="shared" si="5"/>
        <v/>
      </c>
      <c r="Y40" s="45"/>
      <c r="Z40" s="81" t="str">
        <f t="shared" si="6"/>
        <v/>
      </c>
      <c r="AA40" s="44" t="str">
        <f t="shared" si="7"/>
        <v/>
      </c>
      <c r="AB40" s="45"/>
      <c r="AC40" s="81" t="str">
        <f t="shared" si="8"/>
        <v/>
      </c>
      <c r="AD40" s="44" t="str">
        <f t="shared" si="9"/>
        <v/>
      </c>
      <c r="AE40" s="45"/>
      <c r="AF40" s="81" t="str">
        <f t="shared" si="10"/>
        <v/>
      </c>
      <c r="AG40" s="44" t="str">
        <f t="shared" si="11"/>
        <v/>
      </c>
      <c r="AH40" s="45"/>
      <c r="AI40" s="110"/>
      <c r="AY40" s="4"/>
      <c r="AZ40" s="4"/>
      <c r="BA40" s="4"/>
      <c r="BB40" s="4"/>
      <c r="BC40" s="4"/>
      <c r="BD40" s="4"/>
      <c r="BE40" s="4"/>
      <c r="BF40" s="4"/>
      <c r="BG40" s="4"/>
      <c r="BH40" s="4"/>
      <c r="BI40" s="4"/>
      <c r="BJ40" s="4"/>
      <c r="BK40" s="4"/>
      <c r="BL40" s="4"/>
      <c r="BM40" s="4"/>
    </row>
    <row r="41" spans="2:65" ht="21" customHeight="1" x14ac:dyDescent="0.25">
      <c r="B41" s="143"/>
      <c r="C41" s="149"/>
      <c r="D41" s="260"/>
      <c r="E41" s="262"/>
      <c r="F41" s="201" t="s">
        <v>514</v>
      </c>
      <c r="G41" s="181" t="s">
        <v>14</v>
      </c>
      <c r="H41" s="181" t="s">
        <v>11</v>
      </c>
      <c r="I41" s="181" t="s">
        <v>13</v>
      </c>
      <c r="J41" s="181" t="s">
        <v>11</v>
      </c>
      <c r="K41" s="181" t="s">
        <v>412</v>
      </c>
      <c r="L41" s="181" t="s">
        <v>11</v>
      </c>
      <c r="M41" s="181" t="s">
        <v>11</v>
      </c>
      <c r="N41" s="75" t="s">
        <v>23</v>
      </c>
      <c r="O41" s="75" t="s">
        <v>23</v>
      </c>
      <c r="P41" s="75" t="s">
        <v>23</v>
      </c>
      <c r="Q41" s="81" t="str">
        <f t="shared" si="0"/>
        <v/>
      </c>
      <c r="R41" s="44" t="str">
        <f t="shared" si="1"/>
        <v/>
      </c>
      <c r="S41" s="45"/>
      <c r="T41" s="81" t="str">
        <f t="shared" si="2"/>
        <v/>
      </c>
      <c r="U41" s="44" t="str">
        <f t="shared" si="3"/>
        <v/>
      </c>
      <c r="V41" s="45"/>
      <c r="W41" s="81" t="str">
        <f t="shared" si="4"/>
        <v/>
      </c>
      <c r="X41" s="44" t="str">
        <f t="shared" si="5"/>
        <v/>
      </c>
      <c r="Y41" s="45"/>
      <c r="Z41" s="81" t="str">
        <f t="shared" si="6"/>
        <v/>
      </c>
      <c r="AA41" s="44" t="str">
        <f t="shared" si="7"/>
        <v/>
      </c>
      <c r="AB41" s="45"/>
      <c r="AC41" s="81" t="str">
        <f t="shared" si="8"/>
        <v/>
      </c>
      <c r="AD41" s="44" t="str">
        <f t="shared" si="9"/>
        <v/>
      </c>
      <c r="AE41" s="45"/>
      <c r="AF41" s="81" t="str">
        <f t="shared" si="10"/>
        <v/>
      </c>
      <c r="AG41" s="44" t="str">
        <f t="shared" si="11"/>
        <v/>
      </c>
      <c r="AH41" s="45"/>
      <c r="AI41" s="110"/>
      <c r="AY41" s="4"/>
      <c r="AZ41" s="4"/>
      <c r="BA41" s="4"/>
      <c r="BB41" s="4"/>
      <c r="BC41" s="4"/>
      <c r="BD41" s="4"/>
      <c r="BE41" s="4"/>
      <c r="BF41" s="4"/>
      <c r="BG41" s="4"/>
      <c r="BH41" s="4"/>
      <c r="BI41" s="4"/>
      <c r="BJ41" s="4"/>
      <c r="BK41" s="4"/>
      <c r="BL41" s="4"/>
      <c r="BM41" s="4"/>
    </row>
    <row r="42" spans="2:65" ht="21" customHeight="1" x14ac:dyDescent="0.25">
      <c r="B42" s="143"/>
      <c r="C42" s="149"/>
      <c r="D42" s="260"/>
      <c r="E42" s="262"/>
      <c r="F42" s="200" t="s">
        <v>492</v>
      </c>
      <c r="G42" s="181" t="s">
        <v>14</v>
      </c>
      <c r="H42" s="181" t="s">
        <v>11</v>
      </c>
      <c r="I42" s="181" t="s">
        <v>13</v>
      </c>
      <c r="J42" s="181" t="s">
        <v>11</v>
      </c>
      <c r="K42" s="181" t="s">
        <v>9</v>
      </c>
      <c r="L42" s="181" t="s">
        <v>11</v>
      </c>
      <c r="M42" s="181" t="s">
        <v>11</v>
      </c>
      <c r="N42" s="75" t="s">
        <v>23</v>
      </c>
      <c r="O42" s="75" t="s">
        <v>23</v>
      </c>
      <c r="P42" s="75" t="s">
        <v>23</v>
      </c>
      <c r="Q42" s="81" t="str">
        <f t="shared" si="0"/>
        <v/>
      </c>
      <c r="R42" s="44" t="str">
        <f t="shared" si="1"/>
        <v/>
      </c>
      <c r="S42" s="45"/>
      <c r="T42" s="81" t="str">
        <f t="shared" si="2"/>
        <v/>
      </c>
      <c r="U42" s="44" t="str">
        <f t="shared" si="3"/>
        <v/>
      </c>
      <c r="V42" s="45"/>
      <c r="W42" s="81" t="str">
        <f t="shared" si="4"/>
        <v/>
      </c>
      <c r="X42" s="44" t="str">
        <f t="shared" si="5"/>
        <v/>
      </c>
      <c r="Y42" s="45"/>
      <c r="Z42" s="81" t="str">
        <f t="shared" si="6"/>
        <v/>
      </c>
      <c r="AA42" s="44" t="str">
        <f t="shared" si="7"/>
        <v/>
      </c>
      <c r="AB42" s="45"/>
      <c r="AC42" s="81" t="str">
        <f t="shared" si="8"/>
        <v/>
      </c>
      <c r="AD42" s="44" t="str">
        <f t="shared" si="9"/>
        <v/>
      </c>
      <c r="AE42" s="45"/>
      <c r="AF42" s="81" t="str">
        <f t="shared" si="10"/>
        <v/>
      </c>
      <c r="AG42" s="44" t="str">
        <f t="shared" si="11"/>
        <v/>
      </c>
      <c r="AH42" s="45"/>
      <c r="AI42" s="110"/>
      <c r="AY42" s="4"/>
      <c r="AZ42" s="4"/>
      <c r="BA42" s="4"/>
      <c r="BB42" s="4"/>
      <c r="BC42" s="4"/>
      <c r="BD42" s="4"/>
      <c r="BE42" s="4"/>
      <c r="BF42" s="4"/>
      <c r="BG42" s="4"/>
      <c r="BH42" s="4"/>
      <c r="BI42" s="4"/>
      <c r="BJ42" s="4"/>
      <c r="BK42" s="4"/>
      <c r="BL42" s="4"/>
      <c r="BM42" s="4"/>
    </row>
    <row r="43" spans="2:65" ht="21" customHeight="1" x14ac:dyDescent="0.25">
      <c r="B43" s="143"/>
      <c r="C43" s="149"/>
      <c r="D43" s="261"/>
      <c r="E43" s="262"/>
      <c r="F43" s="202" t="s">
        <v>508</v>
      </c>
      <c r="G43" s="181" t="s">
        <v>14</v>
      </c>
      <c r="H43" s="181" t="s">
        <v>11</v>
      </c>
      <c r="I43" s="181" t="s">
        <v>13</v>
      </c>
      <c r="J43" s="181" t="s">
        <v>11</v>
      </c>
      <c r="K43" s="181" t="s">
        <v>11</v>
      </c>
      <c r="L43" s="181" t="s">
        <v>11</v>
      </c>
      <c r="M43" s="181" t="s">
        <v>11</v>
      </c>
      <c r="N43" s="75" t="s">
        <v>23</v>
      </c>
      <c r="O43" s="75" t="s">
        <v>23</v>
      </c>
      <c r="P43" s="75" t="s">
        <v>23</v>
      </c>
      <c r="Q43" s="81" t="str">
        <f t="shared" si="0"/>
        <v/>
      </c>
      <c r="R43" s="44" t="str">
        <f t="shared" si="1"/>
        <v/>
      </c>
      <c r="S43" s="45"/>
      <c r="T43" s="81" t="str">
        <f t="shared" si="2"/>
        <v/>
      </c>
      <c r="U43" s="44" t="str">
        <f t="shared" si="3"/>
        <v/>
      </c>
      <c r="V43" s="45"/>
      <c r="W43" s="81" t="str">
        <f t="shared" si="4"/>
        <v/>
      </c>
      <c r="X43" s="44" t="str">
        <f t="shared" si="5"/>
        <v/>
      </c>
      <c r="Y43" s="45"/>
      <c r="Z43" s="81" t="str">
        <f t="shared" si="6"/>
        <v/>
      </c>
      <c r="AA43" s="44" t="str">
        <f t="shared" si="7"/>
        <v/>
      </c>
      <c r="AB43" s="45"/>
      <c r="AC43" s="81" t="str">
        <f t="shared" si="8"/>
        <v/>
      </c>
      <c r="AD43" s="44" t="str">
        <f t="shared" si="9"/>
        <v/>
      </c>
      <c r="AE43" s="45"/>
      <c r="AF43" s="81" t="str">
        <f t="shared" si="10"/>
        <v/>
      </c>
      <c r="AG43" s="44" t="str">
        <f t="shared" si="11"/>
        <v/>
      </c>
      <c r="AH43" s="45"/>
      <c r="AI43" s="110"/>
      <c r="AY43" s="4"/>
      <c r="AZ43" s="4"/>
      <c r="BA43" s="4"/>
      <c r="BB43" s="4"/>
      <c r="BC43" s="4"/>
      <c r="BD43" s="4"/>
      <c r="BE43" s="4"/>
      <c r="BF43" s="4"/>
      <c r="BG43" s="4"/>
      <c r="BH43" s="4"/>
      <c r="BI43" s="4"/>
      <c r="BJ43" s="4"/>
      <c r="BK43" s="4"/>
      <c r="BL43" s="4"/>
      <c r="BM43" s="4"/>
    </row>
    <row r="44" spans="2:65" ht="7.5" customHeight="1" x14ac:dyDescent="0.25">
      <c r="B44" s="143"/>
      <c r="C44" s="149"/>
      <c r="D44" s="149"/>
      <c r="E44" s="149"/>
      <c r="F44" s="195"/>
      <c r="G44" s="149"/>
      <c r="H44" s="149"/>
      <c r="I44" s="149"/>
      <c r="J44" s="149"/>
      <c r="K44" s="144"/>
      <c r="L44" s="149"/>
      <c r="M44" s="149"/>
      <c r="N44" s="82"/>
      <c r="O44" s="82"/>
      <c r="P44" s="82"/>
      <c r="Q44" s="184"/>
      <c r="R44" s="149"/>
      <c r="S44" s="149"/>
      <c r="T44" s="184"/>
      <c r="U44" s="184"/>
      <c r="V44" s="149"/>
      <c r="W44" s="184"/>
      <c r="X44" s="149"/>
      <c r="Y44" s="149"/>
      <c r="Z44" s="184"/>
      <c r="AA44" s="149"/>
      <c r="AB44" s="149"/>
      <c r="AC44" s="184"/>
      <c r="AD44" s="149"/>
      <c r="AE44" s="149"/>
      <c r="AF44" s="184"/>
      <c r="AG44" s="149"/>
      <c r="AH44" s="149"/>
      <c r="AI44" s="149"/>
      <c r="AY44" s="4"/>
      <c r="AZ44" s="4"/>
      <c r="BA44" s="4"/>
      <c r="BB44" s="4"/>
      <c r="BC44" s="4"/>
      <c r="BD44" s="4"/>
      <c r="BE44" s="4"/>
      <c r="BF44" s="4"/>
      <c r="BG44" s="4"/>
      <c r="BH44" s="4"/>
      <c r="BI44" s="4"/>
      <c r="BJ44" s="4"/>
      <c r="BK44" s="4"/>
      <c r="BL44" s="4"/>
      <c r="BM44" s="4"/>
    </row>
    <row r="45" spans="2:65" ht="21" customHeight="1" x14ac:dyDescent="0.25">
      <c r="C45" s="149"/>
      <c r="D45" s="259" t="s">
        <v>718</v>
      </c>
      <c r="E45" s="262" t="s">
        <v>488</v>
      </c>
      <c r="F45" s="200" t="s">
        <v>509</v>
      </c>
      <c r="G45" s="181" t="s">
        <v>15</v>
      </c>
      <c r="H45" s="181" t="s">
        <v>19</v>
      </c>
      <c r="I45" s="181" t="s">
        <v>13</v>
      </c>
      <c r="J45" s="181" t="s">
        <v>11</v>
      </c>
      <c r="K45" s="181" t="s">
        <v>405</v>
      </c>
      <c r="L45" s="181" t="s">
        <v>11</v>
      </c>
      <c r="M45" s="181" t="s">
        <v>11</v>
      </c>
      <c r="N45" s="75" t="s">
        <v>23</v>
      </c>
      <c r="O45" s="75" t="s">
        <v>23</v>
      </c>
      <c r="P45" s="75" t="s">
        <v>23</v>
      </c>
      <c r="Q45" s="77"/>
      <c r="R45" s="14"/>
      <c r="S45" s="17"/>
      <c r="T45" s="77"/>
      <c r="U45" s="43"/>
      <c r="V45" s="17"/>
      <c r="W45" s="77"/>
      <c r="X45" s="14"/>
      <c r="Y45" s="17"/>
      <c r="Z45" s="77"/>
      <c r="AA45" s="14"/>
      <c r="AB45" s="17"/>
      <c r="AC45" s="77"/>
      <c r="AD45" s="14"/>
      <c r="AE45" s="17"/>
      <c r="AF45" s="79" t="str">
        <f>IF(OR(EXACT(Q45,R45),EXACT(T45,U45),EXACT(W45,X45),EXACT(Z45,AA45),EXACT(AC45,AD45),AND(R45="X",U45="X",X45="X",AA45="X",AD45="X"),OR(R45="M", U45="M",X45="M", AA45="M", AD45="M")),"",SUM(Q45,T45,W45,Z45,AC45))</f>
        <v/>
      </c>
      <c r="AG45" s="3" t="str">
        <f xml:space="preserve"> IF(AND(AND(R45="X",U45="X",X45="X",AA45="X",AD45="X"),SUM(Q45,T45,W45,Z45,AC45)=0,ISNUMBER(AF45)),"",IF(OR(R45="M",U45="M",X45="M",AA45="M",AD45="M"),"M",IF(AND(R45=U45,R45=X45,R45=AA45,R45=AD45,OR(R45="X",R45="W",R45="Z")),UPPER(R45),"")))</f>
        <v/>
      </c>
      <c r="AH45" s="2"/>
      <c r="AI45" s="110"/>
      <c r="AY45" s="4"/>
      <c r="AZ45" s="4"/>
      <c r="BA45" s="4"/>
      <c r="BB45" s="4"/>
      <c r="BC45" s="4"/>
      <c r="BD45" s="4"/>
      <c r="BE45" s="4"/>
      <c r="BF45" s="4"/>
      <c r="BG45" s="4"/>
      <c r="BH45" s="4"/>
      <c r="BI45" s="4"/>
      <c r="BJ45" s="4"/>
      <c r="BK45" s="4"/>
      <c r="BL45" s="4"/>
      <c r="BM45" s="4"/>
    </row>
    <row r="46" spans="2:65" ht="21" customHeight="1" x14ac:dyDescent="0.25">
      <c r="C46" s="149"/>
      <c r="D46" s="260"/>
      <c r="E46" s="262"/>
      <c r="F46" s="200" t="s">
        <v>719</v>
      </c>
      <c r="G46" s="181" t="s">
        <v>15</v>
      </c>
      <c r="H46" s="181" t="s">
        <v>19</v>
      </c>
      <c r="I46" s="181" t="s">
        <v>13</v>
      </c>
      <c r="J46" s="181" t="s">
        <v>11</v>
      </c>
      <c r="K46" s="181" t="s">
        <v>406</v>
      </c>
      <c r="L46" s="181" t="s">
        <v>11</v>
      </c>
      <c r="M46" s="181" t="s">
        <v>11</v>
      </c>
      <c r="N46" s="75" t="s">
        <v>23</v>
      </c>
      <c r="O46" s="75" t="s">
        <v>23</v>
      </c>
      <c r="P46" s="75" t="s">
        <v>23</v>
      </c>
      <c r="Q46" s="77"/>
      <c r="R46" s="14"/>
      <c r="S46" s="17"/>
      <c r="T46" s="77"/>
      <c r="U46" s="43"/>
      <c r="V46" s="17"/>
      <c r="W46" s="77"/>
      <c r="X46" s="14"/>
      <c r="Y46" s="17"/>
      <c r="Z46" s="77"/>
      <c r="AA46" s="14"/>
      <c r="AB46" s="17"/>
      <c r="AC46" s="77"/>
      <c r="AD46" s="14"/>
      <c r="AE46" s="17"/>
      <c r="AF46" s="79" t="str">
        <f>IF(OR(EXACT(Q46,R46),EXACT(T46,U46),EXACT(W46,X46),EXACT(Z46,AA46),EXACT(AC46,AD46),AND(R46="X",U46="X",X46="X",AA46="X",AD46="X"),OR(R46="M", U46="M",X46="M", AA46="M", AD46="M")),"",SUM(Q46,T46,W46,Z46,AC46))</f>
        <v/>
      </c>
      <c r="AG46" s="3" t="str">
        <f xml:space="preserve"> IF(AND(AND(R46="X",U46="X",X46="X",AA46="X",AD46="X"),SUM(Q46,T46,W46,Z46,AC46)=0,ISNUMBER(AF46)),"",IF(OR(R46="M",U46="M",X46="M",AA46="M",AD46="M"),"M",IF(AND(R46=U46,R46=X46,R46=AA46,R46=AD46,OR(R46="X",R46="W",R46="Z")),UPPER(R46),"")))</f>
        <v/>
      </c>
      <c r="AH46" s="2"/>
      <c r="AI46" s="110"/>
      <c r="AY46" s="4"/>
      <c r="AZ46" s="4"/>
      <c r="BA46" s="4"/>
      <c r="BB46" s="4"/>
      <c r="BC46" s="4"/>
      <c r="BD46" s="4"/>
      <c r="BE46" s="4"/>
      <c r="BF46" s="4"/>
      <c r="BG46" s="4"/>
      <c r="BH46" s="4"/>
      <c r="BI46" s="4"/>
      <c r="BJ46" s="4"/>
      <c r="BK46" s="4"/>
      <c r="BL46" s="4"/>
      <c r="BM46" s="4"/>
    </row>
    <row r="47" spans="2:65" ht="21" customHeight="1" x14ac:dyDescent="0.25">
      <c r="C47" s="149"/>
      <c r="D47" s="260"/>
      <c r="E47" s="262"/>
      <c r="F47" s="200" t="s">
        <v>720</v>
      </c>
      <c r="G47" s="181" t="s">
        <v>15</v>
      </c>
      <c r="H47" s="181" t="s">
        <v>19</v>
      </c>
      <c r="I47" s="181" t="s">
        <v>13</v>
      </c>
      <c r="J47" s="181" t="s">
        <v>11</v>
      </c>
      <c r="K47" s="181" t="s">
        <v>407</v>
      </c>
      <c r="L47" s="181" t="s">
        <v>11</v>
      </c>
      <c r="M47" s="181" t="s">
        <v>11</v>
      </c>
      <c r="N47" s="75" t="s">
        <v>23</v>
      </c>
      <c r="O47" s="75" t="s">
        <v>23</v>
      </c>
      <c r="P47" s="75" t="s">
        <v>23</v>
      </c>
      <c r="Q47" s="77"/>
      <c r="R47" s="14"/>
      <c r="S47" s="17"/>
      <c r="T47" s="77"/>
      <c r="U47" s="43"/>
      <c r="V47" s="17"/>
      <c r="W47" s="77"/>
      <c r="X47" s="14"/>
      <c r="Y47" s="17"/>
      <c r="Z47" s="77"/>
      <c r="AA47" s="14"/>
      <c r="AB47" s="17"/>
      <c r="AC47" s="77"/>
      <c r="AD47" s="14"/>
      <c r="AE47" s="17"/>
      <c r="AF47" s="79" t="str">
        <f>IF(OR(EXACT(Q47,R47),EXACT(T47,U47),EXACT(W47,X47),EXACT(Z47,AA47),EXACT(AC47,AD47),AND(R47="X",U47="X",X47="X",AA47="X",AD47="X"),OR(R47="M", U47="M",X47="M", AA47="M", AD47="M")),"",SUM(Q47,T47,W47,Z47,AC47))</f>
        <v/>
      </c>
      <c r="AG47" s="3" t="str">
        <f xml:space="preserve"> IF(AND(AND(R47="X",U47="X",X47="X",AA47="X",AD47="X"),SUM(Q47,T47,W47,Z47,AC47)=0,ISNUMBER(AF47)),"",IF(OR(R47="M",U47="M",X47="M",AA47="M",AD47="M"),"M",IF(AND(R47=U47,R47=X47,R47=AA47,R47=AD47,OR(R47="X",R47="W",R47="Z")),UPPER(R47),"")))</f>
        <v/>
      </c>
      <c r="AH47" s="2"/>
      <c r="AI47" s="110"/>
      <c r="AY47" s="4"/>
      <c r="AZ47" s="4"/>
      <c r="BA47" s="4"/>
      <c r="BB47" s="4"/>
      <c r="BC47" s="4"/>
      <c r="BD47" s="4"/>
      <c r="BE47" s="4"/>
      <c r="BF47" s="4"/>
      <c r="BG47" s="4"/>
      <c r="BH47" s="4"/>
      <c r="BI47" s="4"/>
      <c r="BJ47" s="4"/>
      <c r="BK47" s="4"/>
      <c r="BL47" s="4"/>
      <c r="BM47" s="4"/>
    </row>
    <row r="48" spans="2:65" ht="21" customHeight="1" x14ac:dyDescent="0.25">
      <c r="C48" s="149"/>
      <c r="D48" s="260"/>
      <c r="E48" s="262"/>
      <c r="F48" s="200" t="s">
        <v>510</v>
      </c>
      <c r="G48" s="181" t="s">
        <v>15</v>
      </c>
      <c r="H48" s="181" t="s">
        <v>19</v>
      </c>
      <c r="I48" s="181" t="s">
        <v>13</v>
      </c>
      <c r="J48" s="181" t="s">
        <v>11</v>
      </c>
      <c r="K48" s="181" t="s">
        <v>408</v>
      </c>
      <c r="L48" s="181" t="s">
        <v>11</v>
      </c>
      <c r="M48" s="181" t="s">
        <v>11</v>
      </c>
      <c r="N48" s="75" t="s">
        <v>23</v>
      </c>
      <c r="O48" s="75" t="s">
        <v>23</v>
      </c>
      <c r="P48" s="75" t="s">
        <v>23</v>
      </c>
      <c r="Q48" s="77"/>
      <c r="R48" s="14"/>
      <c r="S48" s="17"/>
      <c r="T48" s="77"/>
      <c r="U48" s="43"/>
      <c r="V48" s="17"/>
      <c r="W48" s="77"/>
      <c r="X48" s="14"/>
      <c r="Y48" s="17"/>
      <c r="Z48" s="77"/>
      <c r="AA48" s="14"/>
      <c r="AB48" s="17"/>
      <c r="AC48" s="77"/>
      <c r="AD48" s="14"/>
      <c r="AE48" s="17"/>
      <c r="AF48" s="79" t="str">
        <f>IF(OR(EXACT(Q48,R48),EXACT(T48,U48),EXACT(W48,X48),EXACT(Z48,AA48),EXACT(AC48,AD48),AND(R48="X",U48="X",X48="X",AA48="X",AD48="X"),OR(R48="M", U48="M",X48="M", AA48="M", AD48="M")),"",SUM(Q48,T48,W48,Z48,AC48))</f>
        <v/>
      </c>
      <c r="AG48" s="3" t="str">
        <f xml:space="preserve"> IF(AND(AND(R48="X",U48="X",X48="X",AA48="X",AD48="X"),SUM(Q48,T48,W48,Z48,AC48)=0,ISNUMBER(AF48)),"",IF(OR(R48="M",U48="M",X48="M",AA48="M",AD48="M"),"M",IF(AND(R48=U48,R48=X48,R48=AA48,R48=AD48,OR(R48="X",R48="W",R48="Z")),UPPER(R48),"")))</f>
        <v/>
      </c>
      <c r="AH48" s="2"/>
      <c r="AI48" s="110"/>
      <c r="AY48" s="4"/>
      <c r="AZ48" s="4"/>
      <c r="BA48" s="4"/>
      <c r="BB48" s="4"/>
      <c r="BC48" s="4"/>
      <c r="BD48" s="4"/>
      <c r="BE48" s="4"/>
      <c r="BF48" s="4"/>
      <c r="BG48" s="4"/>
      <c r="BH48" s="4"/>
      <c r="BI48" s="4"/>
      <c r="BJ48" s="4"/>
      <c r="BK48" s="4"/>
      <c r="BL48" s="4"/>
      <c r="BM48" s="4"/>
    </row>
    <row r="49" spans="3:65" ht="21" customHeight="1" x14ac:dyDescent="0.25">
      <c r="C49" s="149"/>
      <c r="D49" s="260"/>
      <c r="E49" s="262"/>
      <c r="F49" s="201" t="s">
        <v>511</v>
      </c>
      <c r="G49" s="181" t="s">
        <v>15</v>
      </c>
      <c r="H49" s="181" t="s">
        <v>19</v>
      </c>
      <c r="I49" s="181" t="s">
        <v>13</v>
      </c>
      <c r="J49" s="181" t="s">
        <v>11</v>
      </c>
      <c r="K49" s="181" t="s">
        <v>409</v>
      </c>
      <c r="L49" s="181" t="s">
        <v>11</v>
      </c>
      <c r="M49" s="181" t="s">
        <v>11</v>
      </c>
      <c r="N49" s="75" t="s">
        <v>23</v>
      </c>
      <c r="O49" s="75" t="s">
        <v>23</v>
      </c>
      <c r="P49" s="75" t="s">
        <v>23</v>
      </c>
      <c r="Q49" s="79" t="str">
        <f>IF(OR(SUMPRODUCT(--(Q45:Q48=""),--(R45:R48=""))&gt;0,COUNTIF(R45:R48,"M")&gt;0, COUNTIF(R45:R48,"X")=4),"",SUM(Q45:Q48))</f>
        <v/>
      </c>
      <c r="R49" s="3" t="str">
        <f>IF(AND(COUNTIF(R45:R48,"X")=4,SUM(Q45:Q48)=0,ISNUMBER(Q49)),"",IF(COUNTIF(R45:R48,"M")&gt;0,"M", IF(AND(COUNTIF(R45:R48,R45)=4,OR(R45="X",R45="W",R45="Z")),UPPER(R45),"")))</f>
        <v/>
      </c>
      <c r="S49" s="2"/>
      <c r="T49" s="79" t="str">
        <f>IF(OR(SUMPRODUCT(--(T45:T48=""),--(U45:U48=""))&gt;0,COUNTIF(U45:U48,"M")&gt;0, COUNTIF(U45:U48,"X")=4),"",SUM(T45:T48))</f>
        <v/>
      </c>
      <c r="U49" s="3" t="str">
        <f>IF(AND(COUNTIF(U45:U48,"X")=4,SUM(T45:T48)=0,ISNUMBER(T49)),"",IF(COUNTIF(U45:U48,"M")&gt;0,"M", IF(AND(COUNTIF(U45:U48,U45)=4,OR(U45="X",U45="W",U45="Z")),UPPER(U45),"")))</f>
        <v/>
      </c>
      <c r="V49" s="2"/>
      <c r="W49" s="79" t="str">
        <f>IF(OR(SUMPRODUCT(--(W45:W48=""),--(X45:X48=""))&gt;0,COUNTIF(X45:X48,"M")&gt;0, COUNTIF(X45:X48,"X")=4),"",SUM(W45:W48))</f>
        <v/>
      </c>
      <c r="X49" s="3" t="str">
        <f>IF(AND(COUNTIF(X45:X48,"X")=4,SUM(W45:W48)=0,ISNUMBER(W49)),"",IF(COUNTIF(X45:X48,"M")&gt;0,"M", IF(AND(COUNTIF(X45:X48,X45)=4,OR(X45="X",X45="W",X45="Z")),UPPER(X45),"")))</f>
        <v/>
      </c>
      <c r="Y49" s="2"/>
      <c r="Z49" s="79" t="str">
        <f>IF(OR(SUMPRODUCT(--(Z45:Z48=""),--(AA45:AA48=""))&gt;0,COUNTIF(AA45:AA48,"M")&gt;0, COUNTIF(AA45:AA48,"X")=4),"",SUM(Z45:Z48))</f>
        <v/>
      </c>
      <c r="AA49" s="3" t="str">
        <f>IF(AND(COUNTIF(AA45:AA48,"X")=4,SUM(Z45:Z48)=0,ISNUMBER(Z49)),"",IF(COUNTIF(AA45:AA48,"M")&gt;0,"M", IF(AND(COUNTIF(AA45:AA48,AA45)=4,OR(AA45="X",AA45="W",AA45="Z")),UPPER(AA45),"")))</f>
        <v/>
      </c>
      <c r="AB49" s="2"/>
      <c r="AC49" s="79" t="str">
        <f>IF(OR(SUMPRODUCT(--(AC45:AC48=""),--(AD45:AD48=""))&gt;0,COUNTIF(AD45:AD48,"M")&gt;0, COUNTIF(AD45:AD48,"X")=4),"",SUM(AC45:AC48))</f>
        <v/>
      </c>
      <c r="AD49" s="3" t="str">
        <f>IF(AND(COUNTIF(AD45:AD48,"X")=4,SUM(AC45:AC48)=0,ISNUMBER(AC49)),"",IF(COUNTIF(AD45:AD48,"M")&gt;0,"M", IF(AND(COUNTIF(AD45:AD48,AD45)=4,OR(AD45="X",AD45="W",AD45="Z")),UPPER(AD45),"")))</f>
        <v/>
      </c>
      <c r="AE49" s="2"/>
      <c r="AF49" s="79" t="str">
        <f>IF(OR(SUMPRODUCT(--(AF45:AF48=""),--(AG45:AG48=""))&gt;0,COUNTIF(AG45:AG48,"M")&gt;0, COUNTIF(AG45:AG48,"X")=4),"",SUM(AF45:AF48))</f>
        <v/>
      </c>
      <c r="AG49" s="3" t="str">
        <f>IF(AND(COUNTIF(AG45:AG48,"X")=4,SUM(AF45:AF48)=0,ISNUMBER(AF49)),"",IF(COUNTIF(AG45:AG48,"M")&gt;0,"M", IF(AND(COUNTIF(AG45:AG48,AG45)=4,OR(AG45="X",AG45="W",AG45="Z")),UPPER(AG45),"")))</f>
        <v/>
      </c>
      <c r="AH49" s="2"/>
      <c r="AI49" s="110"/>
      <c r="AY49" s="4"/>
      <c r="AZ49" s="4"/>
      <c r="BA49" s="4"/>
      <c r="BB49" s="4"/>
      <c r="BC49" s="4"/>
      <c r="BD49" s="4"/>
      <c r="BE49" s="4"/>
      <c r="BF49" s="4"/>
      <c r="BG49" s="4"/>
      <c r="BH49" s="4"/>
      <c r="BI49" s="4"/>
      <c r="BJ49" s="4"/>
      <c r="BK49" s="4"/>
      <c r="BL49" s="4"/>
      <c r="BM49" s="4"/>
    </row>
    <row r="50" spans="3:65" ht="21" customHeight="1" x14ac:dyDescent="0.25">
      <c r="C50" s="149"/>
      <c r="D50" s="260"/>
      <c r="E50" s="262"/>
      <c r="F50" s="200" t="s">
        <v>512</v>
      </c>
      <c r="G50" s="181" t="s">
        <v>15</v>
      </c>
      <c r="H50" s="181" t="s">
        <v>19</v>
      </c>
      <c r="I50" s="181" t="s">
        <v>13</v>
      </c>
      <c r="J50" s="181" t="s">
        <v>11</v>
      </c>
      <c r="K50" s="181" t="s">
        <v>410</v>
      </c>
      <c r="L50" s="181" t="s">
        <v>11</v>
      </c>
      <c r="M50" s="181" t="s">
        <v>11</v>
      </c>
      <c r="N50" s="75" t="s">
        <v>23</v>
      </c>
      <c r="O50" s="75" t="s">
        <v>23</v>
      </c>
      <c r="P50" s="75" t="s">
        <v>23</v>
      </c>
      <c r="Q50" s="77"/>
      <c r="R50" s="14"/>
      <c r="S50" s="17"/>
      <c r="T50" s="77"/>
      <c r="U50" s="43"/>
      <c r="V50" s="17"/>
      <c r="W50" s="77"/>
      <c r="X50" s="14"/>
      <c r="Y50" s="17"/>
      <c r="Z50" s="77"/>
      <c r="AA50" s="14"/>
      <c r="AB50" s="17"/>
      <c r="AC50" s="77"/>
      <c r="AD50" s="14"/>
      <c r="AE50" s="17"/>
      <c r="AF50" s="79" t="str">
        <f>IF(OR(EXACT(Q50,R50),EXACT(T50,U50),EXACT(W50,X50),EXACT(Z50,AA50),EXACT(AC50,AD50),AND(R50="X",U50="X",X50="X",AA50="X",AD50="X"),OR(R50="M", U50="M",X50="M", AA50="M", AD50="M")),"",SUM(Q50,T50,W50,Z50,AC50))</f>
        <v/>
      </c>
      <c r="AG50" s="3" t="str">
        <f xml:space="preserve"> IF(AND(AND(R50="X",U50="X",X50="X",AA50="X",AD50="X"),SUM(Q50,T50,W50,Z50,AC50)=0,ISNUMBER(AF50)),"",IF(OR(R50="M",U50="M",X50="M",AA50="M",AD50="M"),"M",IF(AND(R50=U50,R50=X50,R50=AA50,R50=AD50,OR(R50="X",R50="W",R50="Z")),UPPER(R50),"")))</f>
        <v/>
      </c>
      <c r="AH50" s="2"/>
      <c r="AI50" s="110"/>
      <c r="AY50" s="4"/>
      <c r="AZ50" s="4"/>
      <c r="BA50" s="4"/>
      <c r="BB50" s="4"/>
      <c r="BC50" s="4"/>
      <c r="BD50" s="4"/>
      <c r="BE50" s="4"/>
      <c r="BF50" s="4"/>
      <c r="BG50" s="4"/>
      <c r="BH50" s="4"/>
      <c r="BI50" s="4"/>
      <c r="BJ50" s="4"/>
      <c r="BK50" s="4"/>
      <c r="BL50" s="4"/>
      <c r="BM50" s="4"/>
    </row>
    <row r="51" spans="3:65" ht="21" customHeight="1" x14ac:dyDescent="0.25">
      <c r="C51" s="149"/>
      <c r="D51" s="260"/>
      <c r="E51" s="262"/>
      <c r="F51" s="200" t="s">
        <v>513</v>
      </c>
      <c r="G51" s="181" t="s">
        <v>15</v>
      </c>
      <c r="H51" s="181" t="s">
        <v>19</v>
      </c>
      <c r="I51" s="181" t="s">
        <v>13</v>
      </c>
      <c r="J51" s="181" t="s">
        <v>11</v>
      </c>
      <c r="K51" s="181" t="s">
        <v>411</v>
      </c>
      <c r="L51" s="181" t="s">
        <v>11</v>
      </c>
      <c r="M51" s="181" t="s">
        <v>11</v>
      </c>
      <c r="N51" s="75" t="s">
        <v>23</v>
      </c>
      <c r="O51" s="75" t="s">
        <v>23</v>
      </c>
      <c r="P51" s="75" t="s">
        <v>23</v>
      </c>
      <c r="Q51" s="77"/>
      <c r="R51" s="14"/>
      <c r="S51" s="17"/>
      <c r="T51" s="77"/>
      <c r="U51" s="43"/>
      <c r="V51" s="17"/>
      <c r="W51" s="77"/>
      <c r="X51" s="14"/>
      <c r="Y51" s="17"/>
      <c r="Z51" s="77"/>
      <c r="AA51" s="14"/>
      <c r="AB51" s="17"/>
      <c r="AC51" s="77"/>
      <c r="AD51" s="14"/>
      <c r="AE51" s="17"/>
      <c r="AF51" s="79" t="str">
        <f>IF(OR(EXACT(Q51,R51),EXACT(T51,U51),EXACT(W51,X51),EXACT(Z51,AA51),EXACT(AC51,AD51),AND(R51="X",U51="X",X51="X",AA51="X",AD51="X"),OR(R51="M", U51="M",X51="M", AA51="M", AD51="M")),"",SUM(Q51,T51,W51,Z51,AC51))</f>
        <v/>
      </c>
      <c r="AG51" s="3" t="str">
        <f xml:space="preserve"> IF(AND(AND(R51="X",U51="X",X51="X",AA51="X",AD51="X"),SUM(Q51,T51,W51,Z51,AC51)=0,ISNUMBER(AF51)),"",IF(OR(R51="M",U51="M",X51="M",AA51="M",AD51="M"),"M",IF(AND(R51=U51,R51=X51,R51=AA51,R51=AD51,OR(R51="X",R51="W",R51="Z")),UPPER(R51),"")))</f>
        <v/>
      </c>
      <c r="AH51" s="2"/>
      <c r="AI51" s="110"/>
      <c r="AY51" s="4"/>
      <c r="AZ51" s="4"/>
      <c r="BA51" s="4"/>
      <c r="BB51" s="4"/>
      <c r="BC51" s="4"/>
      <c r="BD51" s="4"/>
      <c r="BE51" s="4"/>
      <c r="BF51" s="4"/>
      <c r="BG51" s="4"/>
      <c r="BH51" s="4"/>
      <c r="BI51" s="4"/>
      <c r="BJ51" s="4"/>
      <c r="BK51" s="4"/>
      <c r="BL51" s="4"/>
      <c r="BM51" s="4"/>
    </row>
    <row r="52" spans="3:65" ht="21" customHeight="1" x14ac:dyDescent="0.25">
      <c r="C52" s="149"/>
      <c r="D52" s="260"/>
      <c r="E52" s="262"/>
      <c r="F52" s="201" t="s">
        <v>514</v>
      </c>
      <c r="G52" s="181" t="s">
        <v>15</v>
      </c>
      <c r="H52" s="181" t="s">
        <v>19</v>
      </c>
      <c r="I52" s="181" t="s">
        <v>13</v>
      </c>
      <c r="J52" s="181" t="s">
        <v>11</v>
      </c>
      <c r="K52" s="181" t="s">
        <v>412</v>
      </c>
      <c r="L52" s="181" t="s">
        <v>11</v>
      </c>
      <c r="M52" s="181" t="s">
        <v>11</v>
      </c>
      <c r="N52" s="75" t="s">
        <v>23</v>
      </c>
      <c r="O52" s="75" t="s">
        <v>23</v>
      </c>
      <c r="P52" s="75" t="s">
        <v>23</v>
      </c>
      <c r="Q52" s="79" t="str">
        <f>IF(OR(SUMPRODUCT(--(Q50:Q51=""),--(R50:R51=""))&gt;0,COUNTIF(R50:R51,"M")&gt;0, COUNTIF(R50:R51,"X")=2),"",SUM(Q50,Q51))</f>
        <v/>
      </c>
      <c r="R52" s="3" t="str">
        <f>IF(AND(AND(R50="X",R51="X"),SUM(Q50,Q51)=0,ISNUMBER(Q52)),"",IF(OR(R50="M",R51="M"),"M",IF(AND(R50=R51,OR(R50="X",R50="W",R50="Z")), UPPER(R50),"")))</f>
        <v/>
      </c>
      <c r="S52" s="2"/>
      <c r="T52" s="79" t="str">
        <f>IF(OR(SUMPRODUCT(--(T50:T51=""),--(U50:U51=""))&gt;0,COUNTIF(U50:U51,"M")&gt;0, COUNTIF(U50:U51,"X")=2),"",SUM(T50,T51))</f>
        <v/>
      </c>
      <c r="U52" s="3" t="str">
        <f>IF(AND(AND(U50="X",U51="X"),SUM(T50,T51)=0,ISNUMBER(T52)),"",IF(OR(U50="M",U51="M"),"M",IF(AND(U50=U51,OR(U50="X",U50="W",U50="Z")), UPPER(U50),"")))</f>
        <v/>
      </c>
      <c r="V52" s="2"/>
      <c r="W52" s="79" t="str">
        <f>IF(OR(SUMPRODUCT(--(W50:W51=""),--(X50:X51=""))&gt;0,COUNTIF(X50:X51,"M")&gt;0, COUNTIF(X50:X51,"X")=2),"",SUM(W50,W51))</f>
        <v/>
      </c>
      <c r="X52" s="3" t="str">
        <f>IF(AND(AND(X50="X",X51="X"),SUM(W50,W51)=0,ISNUMBER(W52)),"",IF(OR(X50="M",X51="M"),"M",IF(AND(X50=X51,OR(X50="X",X50="W",X50="Z")), UPPER(X50),"")))</f>
        <v/>
      </c>
      <c r="Y52" s="2"/>
      <c r="Z52" s="79" t="str">
        <f>IF(OR(SUMPRODUCT(--(Z50:Z51=""),--(AA50:AA51=""))&gt;0,COUNTIF(AA50:AA51,"M")&gt;0, COUNTIF(AA50:AA51,"X")=2),"",SUM(Z50,Z51))</f>
        <v/>
      </c>
      <c r="AA52" s="3" t="str">
        <f>IF(AND(AND(AA50="X",AA51="X"),SUM(Z50,Z51)=0,ISNUMBER(Z52)),"",IF(OR(AA50="M",AA51="M"),"M",IF(AND(AA50=AA51,OR(AA50="X",AA50="W",AA50="Z")), UPPER(AA50),"")))</f>
        <v/>
      </c>
      <c r="AB52" s="2"/>
      <c r="AC52" s="79" t="str">
        <f>IF(OR(SUMPRODUCT(--(AC50:AC51=""),--(AD50:AD51=""))&gt;0,COUNTIF(AD50:AD51,"M")&gt;0, COUNTIF(AD50:AD51,"X")=2),"",SUM(AC50,AC51))</f>
        <v/>
      </c>
      <c r="AD52" s="3" t="str">
        <f>IF(AND(AND(AD50="X",AD51="X"),SUM(AC50,AC51)=0,ISNUMBER(AC52)),"",IF(OR(AD50="M",AD51="M"),"M",IF(AND(AD50=AD51,OR(AD50="X",AD50="W",AD50="Z")), UPPER(AD50),"")))</f>
        <v/>
      </c>
      <c r="AE52" s="2"/>
      <c r="AF52" s="79" t="str">
        <f>IF(OR(SUMPRODUCT(--(AF50:AF51=""),--(AG50:AG51=""))&gt;0,COUNTIF(AG50:AG51,"M")&gt;0, COUNTIF(AG50:AG51,"X")=2),"",SUM(AF50,AF51))</f>
        <v/>
      </c>
      <c r="AG52" s="3" t="str">
        <f>IF(AND(AND(AG50="X",AG51="X"),SUM(AF50,AF51)=0,ISNUMBER(AF52)),"",IF(OR(AG50="M",AG51="M"),"M",IF(AND(AG50=AG51,OR(AG50="X",AG50="W",AG50="Z")), UPPER(AG50),"")))</f>
        <v/>
      </c>
      <c r="AH52" s="2"/>
      <c r="AI52" s="110"/>
      <c r="AY52" s="4"/>
      <c r="AZ52" s="4"/>
      <c r="BA52" s="4"/>
      <c r="BB52" s="4"/>
      <c r="BC52" s="4"/>
      <c r="BD52" s="4"/>
      <c r="BE52" s="4"/>
      <c r="BF52" s="4"/>
      <c r="BG52" s="4"/>
      <c r="BH52" s="4"/>
      <c r="BI52" s="4"/>
      <c r="BJ52" s="4"/>
      <c r="BK52" s="4"/>
      <c r="BL52" s="4"/>
      <c r="BM52" s="4"/>
    </row>
    <row r="53" spans="3:65" ht="21" customHeight="1" x14ac:dyDescent="0.25">
      <c r="C53" s="149"/>
      <c r="D53" s="260"/>
      <c r="E53" s="262"/>
      <c r="F53" s="200" t="s">
        <v>492</v>
      </c>
      <c r="G53" s="181" t="s">
        <v>15</v>
      </c>
      <c r="H53" s="181" t="s">
        <v>19</v>
      </c>
      <c r="I53" s="181" t="s">
        <v>13</v>
      </c>
      <c r="J53" s="181" t="s">
        <v>11</v>
      </c>
      <c r="K53" s="181" t="s">
        <v>9</v>
      </c>
      <c r="L53" s="181" t="s">
        <v>11</v>
      </c>
      <c r="M53" s="181" t="s">
        <v>11</v>
      </c>
      <c r="N53" s="75" t="s">
        <v>23</v>
      </c>
      <c r="O53" s="75" t="s">
        <v>23</v>
      </c>
      <c r="P53" s="75" t="s">
        <v>23</v>
      </c>
      <c r="Q53" s="77"/>
      <c r="R53" s="14"/>
      <c r="S53" s="17"/>
      <c r="T53" s="77"/>
      <c r="U53" s="43"/>
      <c r="V53" s="17"/>
      <c r="W53" s="77"/>
      <c r="X53" s="14"/>
      <c r="Y53" s="17"/>
      <c r="Z53" s="77"/>
      <c r="AA53" s="14"/>
      <c r="AB53" s="17"/>
      <c r="AC53" s="77"/>
      <c r="AD53" s="14"/>
      <c r="AE53" s="17"/>
      <c r="AF53" s="79" t="str">
        <f>IF(OR(EXACT(Q53,R53),EXACT(T53,U53),EXACT(W53,X53),EXACT(Z53,AA53),EXACT(AC53,AD53),AND(R53="X",U53="X",X53="X",AA53="X",AD53="X"),OR(R53="M", U53="M",X53="M", AA53="M", AD53="M")),"",SUM(Q53,T53,W53,Z53,AC53))</f>
        <v/>
      </c>
      <c r="AG53" s="3" t="str">
        <f xml:space="preserve"> IF(AND(AND(R53="X",U53="X",X53="X",AA53="X",AD53="X"),SUM(Q53,T53,W53,Z53,AC53)=0,ISNUMBER(AF53)),"",IF(OR(R53="M",U53="M",X53="M",AA53="M",AD53="M"),"M",IF(AND(R53=U53,R53=X53,R53=AA53,R53=AD53,OR(R53="X",R53="W",R53="Z")),UPPER(R53),"")))</f>
        <v/>
      </c>
      <c r="AH53" s="2"/>
      <c r="AI53" s="110"/>
      <c r="AY53" s="4"/>
      <c r="AZ53" s="4"/>
      <c r="BA53" s="4"/>
      <c r="BB53" s="4"/>
      <c r="BC53" s="4"/>
      <c r="BD53" s="4"/>
      <c r="BE53" s="4"/>
      <c r="BF53" s="4"/>
      <c r="BG53" s="4"/>
      <c r="BH53" s="4"/>
      <c r="BI53" s="4"/>
      <c r="BJ53" s="4"/>
      <c r="BK53" s="4"/>
      <c r="BL53" s="4"/>
      <c r="BM53" s="4"/>
    </row>
    <row r="54" spans="3:65" ht="21" customHeight="1" x14ac:dyDescent="0.25">
      <c r="C54" s="149"/>
      <c r="D54" s="260"/>
      <c r="E54" s="262"/>
      <c r="F54" s="202" t="s">
        <v>508</v>
      </c>
      <c r="G54" s="181" t="s">
        <v>15</v>
      </c>
      <c r="H54" s="181" t="s">
        <v>19</v>
      </c>
      <c r="I54" s="181" t="s">
        <v>13</v>
      </c>
      <c r="J54" s="181" t="s">
        <v>11</v>
      </c>
      <c r="K54" s="181" t="s">
        <v>11</v>
      </c>
      <c r="L54" s="181" t="s">
        <v>11</v>
      </c>
      <c r="M54" s="181" t="s">
        <v>11</v>
      </c>
      <c r="N54" s="75" t="s">
        <v>23</v>
      </c>
      <c r="O54" s="75" t="s">
        <v>23</v>
      </c>
      <c r="P54" s="75" t="s">
        <v>23</v>
      </c>
      <c r="Q54" s="79" t="str">
        <f>IF(OR(AND(Q49="",R49=""),AND(Q52="",R52=""),AND(Q53="",R53=""),AND(R49="X",R52="X",R53="X"),OR(R49="M",R52="M",R53="M")),"",SUM(Q49,Q52,Q53))</f>
        <v/>
      </c>
      <c r="R54" s="3" t="str">
        <f>IF(AND(AND(R49="X",R52="X",R53="X"),SUM(Q49,Q52,Q53)=0,ISNUMBER(Q54)),"",IF(OR(R49="M",R52="M",R53="M"),"M",IF(AND(R49=R52,R49=R53,OR(R49="X",R49="W",R49="Z")), UPPER(R49),"")))</f>
        <v/>
      </c>
      <c r="S54" s="2"/>
      <c r="T54" s="79" t="str">
        <f>IF(OR(AND(T49="",U49=""),AND(T52="",U52=""),AND(T53="",U53=""),AND(U49="X",U52="X",U53="X"),OR(U49="M",U52="M",U53="M")),"",SUM(T49,T52,T53))</f>
        <v/>
      </c>
      <c r="U54" s="3" t="str">
        <f>IF(AND(AND(U49="X",U52="X",U53="X"),SUM(T49,T52,T53)=0,ISNUMBER(T54)),"",IF(OR(U49="M",U52="M",U53="M"),"M",IF(AND(U49=U52,U49=U53,OR(U49="X",U49="W",U49="Z")), UPPER(U49),"")))</f>
        <v/>
      </c>
      <c r="V54" s="2"/>
      <c r="W54" s="79" t="str">
        <f>IF(OR(AND(W49="",X49=""),AND(W52="",X52=""),AND(W53="",X53=""),AND(X49="X",X52="X",X53="X"),OR(X49="M",X52="M",X53="M")),"",SUM(W49,W52,W53))</f>
        <v/>
      </c>
      <c r="X54" s="3" t="str">
        <f>IF(AND(AND(X49="X",X52="X",X53="X"),SUM(W49,W52,W53)=0,ISNUMBER(W54)),"",IF(OR(X49="M",X52="M",X53="M"),"M",IF(AND(X49=X52,X49=X53,OR(X49="X",X49="W",X49="Z")), UPPER(X49),"")))</f>
        <v/>
      </c>
      <c r="Y54" s="2"/>
      <c r="Z54" s="79" t="str">
        <f>IF(OR(AND(Z49="",AA49=""),AND(Z52="",AA52=""),AND(Z53="",AA53=""),AND(AA49="X",AA52="X",AA53="X"),OR(AA49="M",AA52="M",AA53="M")),"",SUM(Z49,Z52,Z53))</f>
        <v/>
      </c>
      <c r="AA54" s="3" t="str">
        <f>IF(AND(AND(AA49="X",AA52="X",AA53="X"),SUM(Z49,Z52,Z53)=0,ISNUMBER(Z54)),"",IF(OR(AA49="M",AA52="M",AA53="M"),"M",IF(AND(AA49=AA52,AA49=AA53,OR(AA49="X",AA49="W",AA49="Z")), UPPER(AA49),"")))</f>
        <v/>
      </c>
      <c r="AB54" s="2"/>
      <c r="AC54" s="79" t="str">
        <f>IF(OR(AND(AC49="",AD49=""),AND(AC52="",AD52=""),AND(AC53="",AD53=""),AND(AD49="X",AD52="X",AD53="X"),OR(AD49="M",AD52="M",AD53="M")),"",SUM(AC49,AC52,AC53))</f>
        <v/>
      </c>
      <c r="AD54" s="3" t="str">
        <f>IF(AND(AND(AD49="X",AD52="X",AD53="X"),SUM(AC49,AC52,AC53)=0,ISNUMBER(AC54)),"",IF(OR(AD49="M",AD52="M",AD53="M"),"M",IF(AND(AD49=AD52,AD49=AD53,OR(AD49="X",AD49="W",AD49="Z")), UPPER(AD49),"")))</f>
        <v/>
      </c>
      <c r="AE54" s="2"/>
      <c r="AF54" s="79" t="str">
        <f>IF(OR(AND(AF49="",AG49=""),AND(AF52="",AG52=""),AND(AF53="",AG53=""),AND(AG49="X",AG52="X",AG53="X"),OR(AG49="M",AG52="M",AG53="M")),"",SUM(AF49,AF52,AF53))</f>
        <v/>
      </c>
      <c r="AG54" s="3" t="str">
        <f>IF(AND(AND(AG49="X",AG52="X",AG53="X"),SUM(AF49,AF52,AF53)=0,ISNUMBER(AF54)),"",IF(OR(AG49="M",AG52="M",AG53="M"),"M",IF(AND(AG49=AG52,AG49=AG53,OR(AG49="X",AG49="W",AG49="Z")), UPPER(AG49),"")))</f>
        <v/>
      </c>
      <c r="AH54" s="2"/>
      <c r="AI54" s="110"/>
      <c r="AY54" s="4"/>
      <c r="AZ54" s="4"/>
      <c r="BA54" s="4"/>
      <c r="BB54" s="4"/>
      <c r="BC54" s="4"/>
      <c r="BD54" s="4"/>
      <c r="BE54" s="4"/>
      <c r="BF54" s="4"/>
      <c r="BG54" s="4"/>
      <c r="BH54" s="4"/>
      <c r="BI54" s="4"/>
      <c r="BJ54" s="4"/>
      <c r="BK54" s="4"/>
      <c r="BL54" s="4"/>
      <c r="BM54" s="4"/>
    </row>
    <row r="55" spans="3:65" ht="21" customHeight="1" x14ac:dyDescent="0.25">
      <c r="C55" s="149"/>
      <c r="D55" s="260"/>
      <c r="E55" s="262" t="s">
        <v>494</v>
      </c>
      <c r="F55" s="200" t="s">
        <v>509</v>
      </c>
      <c r="G55" s="181" t="s">
        <v>15</v>
      </c>
      <c r="H55" s="181" t="s">
        <v>12</v>
      </c>
      <c r="I55" s="181" t="s">
        <v>13</v>
      </c>
      <c r="J55" s="181" t="s">
        <v>11</v>
      </c>
      <c r="K55" s="181" t="s">
        <v>405</v>
      </c>
      <c r="L55" s="181" t="s">
        <v>11</v>
      </c>
      <c r="M55" s="181" t="s">
        <v>11</v>
      </c>
      <c r="N55" s="75" t="s">
        <v>23</v>
      </c>
      <c r="O55" s="75" t="s">
        <v>23</v>
      </c>
      <c r="P55" s="75" t="s">
        <v>23</v>
      </c>
      <c r="Q55" s="77"/>
      <c r="R55" s="14"/>
      <c r="S55" s="17"/>
      <c r="T55" s="77"/>
      <c r="U55" s="43"/>
      <c r="V55" s="17"/>
      <c r="W55" s="77"/>
      <c r="X55" s="14"/>
      <c r="Y55" s="17"/>
      <c r="Z55" s="77"/>
      <c r="AA55" s="14"/>
      <c r="AB55" s="17"/>
      <c r="AC55" s="77"/>
      <c r="AD55" s="14"/>
      <c r="AE55" s="17"/>
      <c r="AF55" s="79" t="str">
        <f>IF(OR(EXACT(Q55,R55),EXACT(T55,U55),EXACT(W55,X55),EXACT(Z55,AA55),EXACT(AC55,AD55),AND(R55="X",U55="X",X55="X",AA55="X",AD55="X"),OR(R55="M", U55="M",X55="M", AA55="M", AD55="M")),"",SUM(Q55,T55,W55,Z55,AC55))</f>
        <v/>
      </c>
      <c r="AG55" s="3" t="str">
        <f xml:space="preserve"> IF(AND(AND(R55="X",U55="X",X55="X",AA55="X",AD55="X"),SUM(Q55,T55,W55,Z55,AC55)=0,ISNUMBER(AF55)),"",IF(OR(R55="M",U55="M",X55="M",AA55="M",AD55="M"),"M",IF(AND(R55=U55,R55=X55,R55=AA55,R55=AD55,OR(R55="X",R55="W",R55="Z")),UPPER(R55),"")))</f>
        <v/>
      </c>
      <c r="AH55" s="2"/>
      <c r="AI55" s="110"/>
      <c r="AY55" s="4"/>
      <c r="AZ55" s="4"/>
      <c r="BA55" s="4"/>
      <c r="BB55" s="4"/>
      <c r="BC55" s="4"/>
      <c r="BD55" s="4"/>
      <c r="BE55" s="4"/>
      <c r="BF55" s="4"/>
      <c r="BG55" s="4"/>
      <c r="BH55" s="4"/>
      <c r="BI55" s="4"/>
      <c r="BJ55" s="4"/>
      <c r="BK55" s="4"/>
      <c r="BL55" s="4"/>
      <c r="BM55" s="4"/>
    </row>
    <row r="56" spans="3:65" ht="21" customHeight="1" x14ac:dyDescent="0.25">
      <c r="C56" s="149"/>
      <c r="D56" s="260"/>
      <c r="E56" s="262"/>
      <c r="F56" s="200" t="s">
        <v>719</v>
      </c>
      <c r="G56" s="181" t="s">
        <v>15</v>
      </c>
      <c r="H56" s="181" t="s">
        <v>12</v>
      </c>
      <c r="I56" s="181" t="s">
        <v>13</v>
      </c>
      <c r="J56" s="181" t="s">
        <v>11</v>
      </c>
      <c r="K56" s="181" t="s">
        <v>406</v>
      </c>
      <c r="L56" s="181" t="s">
        <v>11</v>
      </c>
      <c r="M56" s="181" t="s">
        <v>11</v>
      </c>
      <c r="N56" s="75" t="s">
        <v>23</v>
      </c>
      <c r="O56" s="75" t="s">
        <v>23</v>
      </c>
      <c r="P56" s="75" t="s">
        <v>23</v>
      </c>
      <c r="Q56" s="77"/>
      <c r="R56" s="14"/>
      <c r="S56" s="17"/>
      <c r="T56" s="77"/>
      <c r="U56" s="43"/>
      <c r="V56" s="17"/>
      <c r="W56" s="77"/>
      <c r="X56" s="14"/>
      <c r="Y56" s="17"/>
      <c r="Z56" s="77"/>
      <c r="AA56" s="14"/>
      <c r="AB56" s="17"/>
      <c r="AC56" s="77"/>
      <c r="AD56" s="14"/>
      <c r="AE56" s="17"/>
      <c r="AF56" s="79" t="str">
        <f>IF(OR(EXACT(Q56,R56),EXACT(T56,U56),EXACT(W56,X56),EXACT(Z56,AA56),EXACT(AC56,AD56),AND(R56="X",U56="X",X56="X",AA56="X",AD56="X"),OR(R56="M", U56="M",X56="M", AA56="M", AD56="M")),"",SUM(Q56,T56,W56,Z56,AC56))</f>
        <v/>
      </c>
      <c r="AG56" s="3" t="str">
        <f xml:space="preserve"> IF(AND(AND(R56="X",U56="X",X56="X",AA56="X",AD56="X"),SUM(Q56,T56,W56,Z56,AC56)=0,ISNUMBER(AF56)),"",IF(OR(R56="M",U56="M",X56="M",AA56="M",AD56="M"),"M",IF(AND(R56=U56,R56=X56,R56=AA56,R56=AD56,OR(R56="X",R56="W",R56="Z")),UPPER(R56),"")))</f>
        <v/>
      </c>
      <c r="AH56" s="2"/>
      <c r="AI56" s="110"/>
      <c r="AY56" s="4"/>
      <c r="AZ56" s="4"/>
      <c r="BA56" s="4"/>
      <c r="BB56" s="4"/>
      <c r="BC56" s="4"/>
      <c r="BD56" s="4"/>
      <c r="BE56" s="4"/>
      <c r="BF56" s="4"/>
      <c r="BG56" s="4"/>
      <c r="BH56" s="4"/>
      <c r="BI56" s="4"/>
      <c r="BJ56" s="4"/>
      <c r="BK56" s="4"/>
      <c r="BL56" s="4"/>
      <c r="BM56" s="4"/>
    </row>
    <row r="57" spans="3:65" ht="21" customHeight="1" x14ac:dyDescent="0.25">
      <c r="C57" s="149"/>
      <c r="D57" s="260"/>
      <c r="E57" s="262"/>
      <c r="F57" s="200" t="s">
        <v>720</v>
      </c>
      <c r="G57" s="181" t="s">
        <v>15</v>
      </c>
      <c r="H57" s="181" t="s">
        <v>12</v>
      </c>
      <c r="I57" s="181" t="s">
        <v>13</v>
      </c>
      <c r="J57" s="181" t="s">
        <v>11</v>
      </c>
      <c r="K57" s="181" t="s">
        <v>407</v>
      </c>
      <c r="L57" s="181" t="s">
        <v>11</v>
      </c>
      <c r="M57" s="181" t="s">
        <v>11</v>
      </c>
      <c r="N57" s="75" t="s">
        <v>23</v>
      </c>
      <c r="O57" s="75" t="s">
        <v>23</v>
      </c>
      <c r="P57" s="75" t="s">
        <v>23</v>
      </c>
      <c r="Q57" s="77"/>
      <c r="R57" s="14"/>
      <c r="S57" s="17"/>
      <c r="T57" s="77"/>
      <c r="U57" s="43"/>
      <c r="V57" s="17"/>
      <c r="W57" s="77"/>
      <c r="X57" s="14"/>
      <c r="Y57" s="17"/>
      <c r="Z57" s="77"/>
      <c r="AA57" s="14"/>
      <c r="AB57" s="17"/>
      <c r="AC57" s="77"/>
      <c r="AD57" s="14"/>
      <c r="AE57" s="17"/>
      <c r="AF57" s="79" t="str">
        <f>IF(OR(EXACT(Q57,R57),EXACT(T57,U57),EXACT(W57,X57),EXACT(Z57,AA57),EXACT(AC57,AD57),AND(R57="X",U57="X",X57="X",AA57="X",AD57="X"),OR(R57="M", U57="M",X57="M", AA57="M", AD57="M")),"",SUM(Q57,T57,W57,Z57,AC57))</f>
        <v/>
      </c>
      <c r="AG57" s="3" t="str">
        <f xml:space="preserve"> IF(AND(AND(R57="X",U57="X",X57="X",AA57="X",AD57="X"),SUM(Q57,T57,W57,Z57,AC57)=0,ISNUMBER(AF57)),"",IF(OR(R57="M",U57="M",X57="M",AA57="M",AD57="M"),"M",IF(AND(R57=U57,R57=X57,R57=AA57,R57=AD57,OR(R57="X",R57="W",R57="Z")),UPPER(R57),"")))</f>
        <v/>
      </c>
      <c r="AH57" s="2"/>
      <c r="AI57" s="110"/>
      <c r="AY57" s="4"/>
      <c r="AZ57" s="4"/>
      <c r="BA57" s="4"/>
      <c r="BB57" s="4"/>
      <c r="BC57" s="4"/>
      <c r="BD57" s="4"/>
      <c r="BE57" s="4"/>
      <c r="BF57" s="4"/>
      <c r="BG57" s="4"/>
      <c r="BH57" s="4"/>
      <c r="BI57" s="4"/>
      <c r="BJ57" s="4"/>
      <c r="BK57" s="4"/>
      <c r="BL57" s="4"/>
      <c r="BM57" s="4"/>
    </row>
    <row r="58" spans="3:65" ht="21" customHeight="1" x14ac:dyDescent="0.25">
      <c r="C58" s="149"/>
      <c r="D58" s="260"/>
      <c r="E58" s="262"/>
      <c r="F58" s="200" t="s">
        <v>510</v>
      </c>
      <c r="G58" s="181" t="s">
        <v>15</v>
      </c>
      <c r="H58" s="181" t="s">
        <v>12</v>
      </c>
      <c r="I58" s="181" t="s">
        <v>13</v>
      </c>
      <c r="J58" s="181" t="s">
        <v>11</v>
      </c>
      <c r="K58" s="181" t="s">
        <v>408</v>
      </c>
      <c r="L58" s="181" t="s">
        <v>11</v>
      </c>
      <c r="M58" s="181" t="s">
        <v>11</v>
      </c>
      <c r="N58" s="75" t="s">
        <v>23</v>
      </c>
      <c r="O58" s="75" t="s">
        <v>23</v>
      </c>
      <c r="P58" s="75" t="s">
        <v>23</v>
      </c>
      <c r="Q58" s="77"/>
      <c r="R58" s="14"/>
      <c r="S58" s="17"/>
      <c r="T58" s="77"/>
      <c r="U58" s="43"/>
      <c r="V58" s="17"/>
      <c r="W58" s="77"/>
      <c r="X58" s="14"/>
      <c r="Y58" s="17"/>
      <c r="Z58" s="77"/>
      <c r="AA58" s="14"/>
      <c r="AB58" s="17"/>
      <c r="AC58" s="77"/>
      <c r="AD58" s="14"/>
      <c r="AE58" s="17"/>
      <c r="AF58" s="79" t="str">
        <f>IF(OR(EXACT(Q58,R58),EXACT(T58,U58),EXACT(W58,X58),EXACT(Z58,AA58),EXACT(AC58,AD58),AND(R58="X",U58="X",X58="X",AA58="X",AD58="X"),OR(R58="M", U58="M",X58="M", AA58="M", AD58="M")),"",SUM(Q58,T58,W58,Z58,AC58))</f>
        <v/>
      </c>
      <c r="AG58" s="3" t="str">
        <f xml:space="preserve"> IF(AND(AND(R58="X",U58="X",X58="X",AA58="X",AD58="X"),SUM(Q58,T58,W58,Z58,AC58)=0,ISNUMBER(AF58)),"",IF(OR(R58="M",U58="M",X58="M",AA58="M",AD58="M"),"M",IF(AND(R58=U58,R58=X58,R58=AA58,R58=AD58,OR(R58="X",R58="W",R58="Z")),UPPER(R58),"")))</f>
        <v/>
      </c>
      <c r="AH58" s="2"/>
      <c r="AI58" s="110"/>
      <c r="AY58" s="4"/>
      <c r="AZ58" s="4"/>
      <c r="BA58" s="4"/>
      <c r="BB58" s="4"/>
      <c r="BC58" s="4"/>
      <c r="BD58" s="4"/>
      <c r="BE58" s="4"/>
      <c r="BF58" s="4"/>
      <c r="BG58" s="4"/>
      <c r="BH58" s="4"/>
      <c r="BI58" s="4"/>
      <c r="BJ58" s="4"/>
      <c r="BK58" s="4"/>
      <c r="BL58" s="4"/>
      <c r="BM58" s="4"/>
    </row>
    <row r="59" spans="3:65" ht="21" customHeight="1" x14ac:dyDescent="0.25">
      <c r="C59" s="149"/>
      <c r="D59" s="260"/>
      <c r="E59" s="262"/>
      <c r="F59" s="201" t="s">
        <v>511</v>
      </c>
      <c r="G59" s="181" t="s">
        <v>15</v>
      </c>
      <c r="H59" s="181" t="s">
        <v>12</v>
      </c>
      <c r="I59" s="181" t="s">
        <v>13</v>
      </c>
      <c r="J59" s="181" t="s">
        <v>11</v>
      </c>
      <c r="K59" s="181" t="s">
        <v>409</v>
      </c>
      <c r="L59" s="181" t="s">
        <v>11</v>
      </c>
      <c r="M59" s="181" t="s">
        <v>11</v>
      </c>
      <c r="N59" s="75" t="s">
        <v>23</v>
      </c>
      <c r="O59" s="75" t="s">
        <v>23</v>
      </c>
      <c r="P59" s="75" t="s">
        <v>23</v>
      </c>
      <c r="Q59" s="79" t="str">
        <f>IF(OR(SUMPRODUCT(--(Q55:Q58=""),--(R55:R58=""))&gt;0,COUNTIF(R55:R58,"M")&gt;0, COUNTIF(R55:R58,"X")=4),"",SUM(Q55:Q58))</f>
        <v/>
      </c>
      <c r="R59" s="3" t="str">
        <f>IF(AND(COUNTIF(R55:R58,"X")=4,SUM(Q55:Q58)=0,ISNUMBER(Q59)),"",IF(COUNTIF(R55:R58,"M")&gt;0,"M", IF(AND(COUNTIF(R55:R58,R55)=4,OR(R55="X",R55="W",R55="Z")),UPPER(R55),"")))</f>
        <v/>
      </c>
      <c r="S59" s="2"/>
      <c r="T59" s="79" t="str">
        <f>IF(OR(SUMPRODUCT(--(T55:T58=""),--(U55:U58=""))&gt;0,COUNTIF(U55:U58,"M")&gt;0, COUNTIF(U55:U58,"X")=4),"",SUM(T55:T58))</f>
        <v/>
      </c>
      <c r="U59" s="3" t="str">
        <f>IF(AND(COUNTIF(U55:U58,"X")=4,SUM(T55:T58)=0,ISNUMBER(T59)),"",IF(COUNTIF(U55:U58,"M")&gt;0,"M", IF(AND(COUNTIF(U55:U58,U55)=4,OR(U55="X",U55="W",U55="Z")),UPPER(U55),"")))</f>
        <v/>
      </c>
      <c r="V59" s="2"/>
      <c r="W59" s="79" t="str">
        <f>IF(OR(SUMPRODUCT(--(W55:W58=""),--(X55:X58=""))&gt;0,COUNTIF(X55:X58,"M")&gt;0, COUNTIF(X55:X58,"X")=4),"",SUM(W55:W58))</f>
        <v/>
      </c>
      <c r="X59" s="3" t="str">
        <f>IF(AND(COUNTIF(X55:X58,"X")=4,SUM(W55:W58)=0,ISNUMBER(W59)),"",IF(COUNTIF(X55:X58,"M")&gt;0,"M", IF(AND(COUNTIF(X55:X58,X55)=4,OR(X55="X",X55="W",X55="Z")),UPPER(X55),"")))</f>
        <v/>
      </c>
      <c r="Y59" s="2"/>
      <c r="Z59" s="79" t="str">
        <f>IF(OR(SUMPRODUCT(--(Z55:Z58=""),--(AA55:AA58=""))&gt;0,COUNTIF(AA55:AA58,"M")&gt;0, COUNTIF(AA55:AA58,"X")=4),"",SUM(Z55:Z58))</f>
        <v/>
      </c>
      <c r="AA59" s="3" t="str">
        <f>IF(AND(COUNTIF(AA55:AA58,"X")=4,SUM(Z55:Z58)=0,ISNUMBER(Z59)),"",IF(COUNTIF(AA55:AA58,"M")&gt;0,"M", IF(AND(COUNTIF(AA55:AA58,AA55)=4,OR(AA55="X",AA55="W",AA55="Z")),UPPER(AA55),"")))</f>
        <v/>
      </c>
      <c r="AB59" s="2"/>
      <c r="AC59" s="79" t="str">
        <f>IF(OR(SUMPRODUCT(--(AC55:AC58=""),--(AD55:AD58=""))&gt;0,COUNTIF(AD55:AD58,"M")&gt;0, COUNTIF(AD55:AD58,"X")=4),"",SUM(AC55:AC58))</f>
        <v/>
      </c>
      <c r="AD59" s="3" t="str">
        <f>IF(AND(COUNTIF(AD55:AD58,"X")=4,SUM(AC55:AC58)=0,ISNUMBER(AC59)),"",IF(COUNTIF(AD55:AD58,"M")&gt;0,"M", IF(AND(COUNTIF(AD55:AD58,AD55)=4,OR(AD55="X",AD55="W",AD55="Z")),UPPER(AD55),"")))</f>
        <v/>
      </c>
      <c r="AE59" s="2"/>
      <c r="AF59" s="79" t="str">
        <f>IF(OR(SUMPRODUCT(--(AF55:AF58=""),--(AG55:AG58=""))&gt;0,COUNTIF(AG55:AG58,"M")&gt;0, COUNTIF(AG55:AG58,"X")=4),"",SUM(AF55:AF58))</f>
        <v/>
      </c>
      <c r="AG59" s="3" t="str">
        <f>IF(AND(COUNTIF(AG55:AG58,"X")=4,SUM(AF55:AF58)=0,ISNUMBER(AF59)),"",IF(COUNTIF(AG55:AG58,"M")&gt;0,"M", IF(AND(COUNTIF(AG55:AG58,AG55)=4,OR(AG55="X",AG55="W",AG55="Z")),UPPER(AG55),"")))</f>
        <v/>
      </c>
      <c r="AH59" s="2"/>
      <c r="AI59" s="110"/>
      <c r="AY59" s="4"/>
      <c r="AZ59" s="4"/>
      <c r="BA59" s="4"/>
      <c r="BB59" s="4"/>
      <c r="BC59" s="4"/>
      <c r="BD59" s="4"/>
      <c r="BE59" s="4"/>
      <c r="BF59" s="4"/>
      <c r="BG59" s="4"/>
      <c r="BH59" s="4"/>
      <c r="BI59" s="4"/>
      <c r="BJ59" s="4"/>
      <c r="BK59" s="4"/>
      <c r="BL59" s="4"/>
      <c r="BM59" s="4"/>
    </row>
    <row r="60" spans="3:65" ht="21" customHeight="1" x14ac:dyDescent="0.25">
      <c r="C60" s="149"/>
      <c r="D60" s="260"/>
      <c r="E60" s="262"/>
      <c r="F60" s="200" t="s">
        <v>512</v>
      </c>
      <c r="G60" s="181" t="s">
        <v>15</v>
      </c>
      <c r="H60" s="181" t="s">
        <v>12</v>
      </c>
      <c r="I60" s="181" t="s">
        <v>13</v>
      </c>
      <c r="J60" s="181" t="s">
        <v>11</v>
      </c>
      <c r="K60" s="181" t="s">
        <v>410</v>
      </c>
      <c r="L60" s="181" t="s">
        <v>11</v>
      </c>
      <c r="M60" s="181" t="s">
        <v>11</v>
      </c>
      <c r="N60" s="75" t="s">
        <v>23</v>
      </c>
      <c r="O60" s="75" t="s">
        <v>23</v>
      </c>
      <c r="P60" s="75" t="s">
        <v>23</v>
      </c>
      <c r="Q60" s="77"/>
      <c r="R60" s="14"/>
      <c r="S60" s="17"/>
      <c r="T60" s="77"/>
      <c r="U60" s="43"/>
      <c r="V60" s="17"/>
      <c r="W60" s="77"/>
      <c r="X60" s="14"/>
      <c r="Y60" s="17"/>
      <c r="Z60" s="77"/>
      <c r="AA60" s="14"/>
      <c r="AB60" s="17"/>
      <c r="AC60" s="77"/>
      <c r="AD60" s="14"/>
      <c r="AE60" s="17"/>
      <c r="AF60" s="79" t="str">
        <f>IF(OR(EXACT(Q60,R60),EXACT(T60,U60),EXACT(W60,X60),EXACT(Z60,AA60),EXACT(AC60,AD60),AND(R60="X",U60="X",X60="X",AA60="X",AD60="X"),OR(R60="M", U60="M",X60="M", AA60="M", AD60="M")),"",SUM(Q60,T60,W60,Z60,AC60))</f>
        <v/>
      </c>
      <c r="AG60" s="3" t="str">
        <f xml:space="preserve"> IF(AND(AND(R60="X",U60="X",X60="X",AA60="X",AD60="X"),SUM(Q60,T60,W60,Z60,AC60)=0,ISNUMBER(AF60)),"",IF(OR(R60="M",U60="M",X60="M",AA60="M",AD60="M"),"M",IF(AND(R60=U60,R60=X60,R60=AA60,R60=AD60,OR(R60="X",R60="W",R60="Z")),UPPER(R60),"")))</f>
        <v/>
      </c>
      <c r="AH60" s="2"/>
      <c r="AI60" s="110"/>
      <c r="AY60" s="4"/>
      <c r="AZ60" s="4"/>
      <c r="BA60" s="4"/>
      <c r="BB60" s="4"/>
      <c r="BC60" s="4"/>
      <c r="BD60" s="4"/>
      <c r="BE60" s="4"/>
      <c r="BF60" s="4"/>
      <c r="BG60" s="4"/>
      <c r="BH60" s="4"/>
      <c r="BI60" s="4"/>
      <c r="BJ60" s="4"/>
      <c r="BK60" s="4"/>
      <c r="BL60" s="4"/>
      <c r="BM60" s="4"/>
    </row>
    <row r="61" spans="3:65" ht="21" customHeight="1" x14ac:dyDescent="0.25">
      <c r="C61" s="149"/>
      <c r="D61" s="260"/>
      <c r="E61" s="262"/>
      <c r="F61" s="200" t="s">
        <v>513</v>
      </c>
      <c r="G61" s="181" t="s">
        <v>15</v>
      </c>
      <c r="H61" s="181" t="s">
        <v>12</v>
      </c>
      <c r="I61" s="181" t="s">
        <v>13</v>
      </c>
      <c r="J61" s="181" t="s">
        <v>11</v>
      </c>
      <c r="K61" s="181" t="s">
        <v>411</v>
      </c>
      <c r="L61" s="181" t="s">
        <v>11</v>
      </c>
      <c r="M61" s="181" t="s">
        <v>11</v>
      </c>
      <c r="N61" s="75" t="s">
        <v>23</v>
      </c>
      <c r="O61" s="75" t="s">
        <v>23</v>
      </c>
      <c r="P61" s="75" t="s">
        <v>23</v>
      </c>
      <c r="Q61" s="77"/>
      <c r="R61" s="14"/>
      <c r="S61" s="17"/>
      <c r="T61" s="77"/>
      <c r="U61" s="43"/>
      <c r="V61" s="17"/>
      <c r="W61" s="77"/>
      <c r="X61" s="14"/>
      <c r="Y61" s="17"/>
      <c r="Z61" s="77"/>
      <c r="AA61" s="14"/>
      <c r="AB61" s="17"/>
      <c r="AC61" s="77"/>
      <c r="AD61" s="14"/>
      <c r="AE61" s="17"/>
      <c r="AF61" s="79" t="str">
        <f>IF(OR(EXACT(Q61,R61),EXACT(T61,U61),EXACT(W61,X61),EXACT(Z61,AA61),EXACT(AC61,AD61),AND(R61="X",U61="X",X61="X",AA61="X",AD61="X"),OR(R61="M", U61="M",X61="M", AA61="M", AD61="M")),"",SUM(Q61,T61,W61,Z61,AC61))</f>
        <v/>
      </c>
      <c r="AG61" s="3" t="str">
        <f xml:space="preserve"> IF(AND(AND(R61="X",U61="X",X61="X",AA61="X",AD61="X"),SUM(Q61,T61,W61,Z61,AC61)=0,ISNUMBER(AF61)),"",IF(OR(R61="M",U61="M",X61="M",AA61="M",AD61="M"),"M",IF(AND(R61=U61,R61=X61,R61=AA61,R61=AD61,OR(R61="X",R61="W",R61="Z")),UPPER(R61),"")))</f>
        <v/>
      </c>
      <c r="AH61" s="2"/>
      <c r="AI61" s="110"/>
      <c r="AY61" s="4"/>
      <c r="AZ61" s="4"/>
      <c r="BA61" s="4"/>
      <c r="BB61" s="4"/>
      <c r="BC61" s="4"/>
      <c r="BD61" s="4"/>
      <c r="BE61" s="4"/>
      <c r="BF61" s="4"/>
      <c r="BG61" s="4"/>
      <c r="BH61" s="4"/>
      <c r="BI61" s="4"/>
      <c r="BJ61" s="4"/>
      <c r="BK61" s="4"/>
      <c r="BL61" s="4"/>
      <c r="BM61" s="4"/>
    </row>
    <row r="62" spans="3:65" ht="21" customHeight="1" x14ac:dyDescent="0.25">
      <c r="C62" s="149"/>
      <c r="D62" s="260"/>
      <c r="E62" s="262"/>
      <c r="F62" s="201" t="s">
        <v>514</v>
      </c>
      <c r="G62" s="181" t="s">
        <v>15</v>
      </c>
      <c r="H62" s="181" t="s">
        <v>12</v>
      </c>
      <c r="I62" s="181" t="s">
        <v>13</v>
      </c>
      <c r="J62" s="181" t="s">
        <v>11</v>
      </c>
      <c r="K62" s="181" t="s">
        <v>412</v>
      </c>
      <c r="L62" s="181" t="s">
        <v>11</v>
      </c>
      <c r="M62" s="181" t="s">
        <v>11</v>
      </c>
      <c r="N62" s="75" t="s">
        <v>23</v>
      </c>
      <c r="O62" s="75" t="s">
        <v>23</v>
      </c>
      <c r="P62" s="75" t="s">
        <v>23</v>
      </c>
      <c r="Q62" s="79" t="str">
        <f>IF(OR(SUMPRODUCT(--(Q60:Q61=""),--(R60:R61=""))&gt;0,COUNTIF(R60:R61,"M")&gt;0, COUNTIF(R60:R61,"X")=2),"",SUM(Q60,Q61))</f>
        <v/>
      </c>
      <c r="R62" s="3" t="str">
        <f>IF(AND(AND(R60="X",R61="X"),SUM(Q60,Q61)=0,ISNUMBER(Q62)),"",IF(OR(R60="M",R61="M"),"M",IF(AND(R60=R61,OR(R60="X",R60="W",R60="Z")), UPPER(R60),"")))</f>
        <v/>
      </c>
      <c r="S62" s="2"/>
      <c r="T62" s="79" t="str">
        <f>IF(OR(SUMPRODUCT(--(T60:T61=""),--(U60:U61=""))&gt;0,COUNTIF(U60:U61,"M")&gt;0, COUNTIF(U60:U61,"X")=2),"",SUM(T60,T61))</f>
        <v/>
      </c>
      <c r="U62" s="3" t="str">
        <f>IF(AND(AND(U60="X",U61="X"),SUM(T60,T61)=0,ISNUMBER(T62)),"",IF(OR(U60="M",U61="M"),"M",IF(AND(U60=U61,OR(U60="X",U60="W",U60="Z")), UPPER(U60),"")))</f>
        <v/>
      </c>
      <c r="V62" s="2"/>
      <c r="W62" s="79" t="str">
        <f>IF(OR(SUMPRODUCT(--(W60:W61=""),--(X60:X61=""))&gt;0,COUNTIF(X60:X61,"M")&gt;0, COUNTIF(X60:X61,"X")=2),"",SUM(W60,W61))</f>
        <v/>
      </c>
      <c r="X62" s="3" t="str">
        <f>IF(AND(AND(X60="X",X61="X"),SUM(W60,W61)=0,ISNUMBER(W62)),"",IF(OR(X60="M",X61="M"),"M",IF(AND(X60=X61,OR(X60="X",X60="W",X60="Z")), UPPER(X60),"")))</f>
        <v/>
      </c>
      <c r="Y62" s="2"/>
      <c r="Z62" s="79" t="str">
        <f>IF(OR(SUMPRODUCT(--(Z60:Z61=""),--(AA60:AA61=""))&gt;0,COUNTIF(AA60:AA61,"M")&gt;0, COUNTIF(AA60:AA61,"X")=2),"",SUM(Z60,Z61))</f>
        <v/>
      </c>
      <c r="AA62" s="3" t="str">
        <f>IF(AND(AND(AA60="X",AA61="X"),SUM(Z60,Z61)=0,ISNUMBER(Z62)),"",IF(OR(AA60="M",AA61="M"),"M",IF(AND(AA60=AA61,OR(AA60="X",AA60="W",AA60="Z")), UPPER(AA60),"")))</f>
        <v/>
      </c>
      <c r="AB62" s="2"/>
      <c r="AC62" s="79" t="str">
        <f>IF(OR(SUMPRODUCT(--(AC60:AC61=""),--(AD60:AD61=""))&gt;0,COUNTIF(AD60:AD61,"M")&gt;0, COUNTIF(AD60:AD61,"X")=2),"",SUM(AC60,AC61))</f>
        <v/>
      </c>
      <c r="AD62" s="3" t="str">
        <f>IF(AND(AND(AD60="X",AD61="X"),SUM(AC60,AC61)=0,ISNUMBER(AC62)),"",IF(OR(AD60="M",AD61="M"),"M",IF(AND(AD60=AD61,OR(AD60="X",AD60="W",AD60="Z")), UPPER(AD60),"")))</f>
        <v/>
      </c>
      <c r="AE62" s="2"/>
      <c r="AF62" s="79" t="str">
        <f>IF(OR(SUMPRODUCT(--(AF60:AF61=""),--(AG60:AG61=""))&gt;0,COUNTIF(AG60:AG61,"M")&gt;0, COUNTIF(AG60:AG61,"X")=2),"",SUM(AF60,AF61))</f>
        <v/>
      </c>
      <c r="AG62" s="3" t="str">
        <f>IF(AND(AND(AG60="X",AG61="X"),SUM(AF60,AF61)=0,ISNUMBER(AF62)),"",IF(OR(AG60="M",AG61="M"),"M",IF(AND(AG60=AG61,OR(AG60="X",AG60="W",AG60="Z")), UPPER(AG60),"")))</f>
        <v/>
      </c>
      <c r="AH62" s="2"/>
      <c r="AI62" s="110"/>
      <c r="AY62" s="4"/>
      <c r="AZ62" s="4"/>
      <c r="BA62" s="4"/>
      <c r="BB62" s="4"/>
      <c r="BC62" s="4"/>
      <c r="BD62" s="4"/>
      <c r="BE62" s="4"/>
      <c r="BF62" s="4"/>
      <c r="BG62" s="4"/>
      <c r="BH62" s="4"/>
      <c r="BI62" s="4"/>
      <c r="BJ62" s="4"/>
      <c r="BK62" s="4"/>
      <c r="BL62" s="4"/>
      <c r="BM62" s="4"/>
    </row>
    <row r="63" spans="3:65" ht="21" customHeight="1" x14ac:dyDescent="0.25">
      <c r="C63" s="149"/>
      <c r="D63" s="260"/>
      <c r="E63" s="262"/>
      <c r="F63" s="200" t="s">
        <v>492</v>
      </c>
      <c r="G63" s="181" t="s">
        <v>15</v>
      </c>
      <c r="H63" s="181" t="s">
        <v>12</v>
      </c>
      <c r="I63" s="181" t="s">
        <v>13</v>
      </c>
      <c r="J63" s="181" t="s">
        <v>11</v>
      </c>
      <c r="K63" s="181" t="s">
        <v>9</v>
      </c>
      <c r="L63" s="181" t="s">
        <v>11</v>
      </c>
      <c r="M63" s="181" t="s">
        <v>11</v>
      </c>
      <c r="N63" s="75" t="s">
        <v>23</v>
      </c>
      <c r="O63" s="75" t="s">
        <v>23</v>
      </c>
      <c r="P63" s="75" t="s">
        <v>23</v>
      </c>
      <c r="Q63" s="77"/>
      <c r="R63" s="14"/>
      <c r="S63" s="17"/>
      <c r="T63" s="77"/>
      <c r="U63" s="43"/>
      <c r="V63" s="17"/>
      <c r="W63" s="77"/>
      <c r="X63" s="14"/>
      <c r="Y63" s="17"/>
      <c r="Z63" s="77"/>
      <c r="AA63" s="14"/>
      <c r="AB63" s="17"/>
      <c r="AC63" s="77"/>
      <c r="AD63" s="14"/>
      <c r="AE63" s="17"/>
      <c r="AF63" s="79" t="str">
        <f>IF(OR(EXACT(Q63,R63),EXACT(T63,U63),EXACT(W63,X63),EXACT(Z63,AA63),EXACT(AC63,AD63),AND(R63="X",U63="X",X63="X",AA63="X",AD63="X"),OR(R63="M", U63="M",X63="M", AA63="M", AD63="M")),"",SUM(Q63,T63,W63,Z63,AC63))</f>
        <v/>
      </c>
      <c r="AG63" s="3" t="str">
        <f xml:space="preserve"> IF(AND(AND(R63="X",U63="X",X63="X",AA63="X",AD63="X"),SUM(Q63,T63,W63,Z63,AC63)=0,ISNUMBER(AF63)),"",IF(OR(R63="M",U63="M",X63="M",AA63="M",AD63="M"),"M",IF(AND(R63=U63,R63=X63,R63=AA63,R63=AD63,OR(R63="X",R63="W",R63="Z")),UPPER(R63),"")))</f>
        <v/>
      </c>
      <c r="AH63" s="2"/>
      <c r="AI63" s="110"/>
      <c r="AY63" s="4"/>
      <c r="AZ63" s="4"/>
      <c r="BA63" s="4"/>
      <c r="BB63" s="4"/>
      <c r="BC63" s="4"/>
      <c r="BD63" s="4"/>
      <c r="BE63" s="4"/>
      <c r="BF63" s="4"/>
      <c r="BG63" s="4"/>
      <c r="BH63" s="4"/>
      <c r="BI63" s="4"/>
      <c r="BJ63" s="4"/>
      <c r="BK63" s="4"/>
      <c r="BL63" s="4"/>
      <c r="BM63" s="4"/>
    </row>
    <row r="64" spans="3:65" ht="21" customHeight="1" x14ac:dyDescent="0.25">
      <c r="C64" s="149"/>
      <c r="D64" s="260"/>
      <c r="E64" s="262"/>
      <c r="F64" s="202" t="s">
        <v>508</v>
      </c>
      <c r="G64" s="181" t="s">
        <v>15</v>
      </c>
      <c r="H64" s="181" t="s">
        <v>12</v>
      </c>
      <c r="I64" s="181" t="s">
        <v>13</v>
      </c>
      <c r="J64" s="181" t="s">
        <v>11</v>
      </c>
      <c r="K64" s="181" t="s">
        <v>11</v>
      </c>
      <c r="L64" s="181" t="s">
        <v>11</v>
      </c>
      <c r="M64" s="181" t="s">
        <v>11</v>
      </c>
      <c r="N64" s="75" t="s">
        <v>23</v>
      </c>
      <c r="O64" s="75" t="s">
        <v>23</v>
      </c>
      <c r="P64" s="75" t="s">
        <v>23</v>
      </c>
      <c r="Q64" s="79" t="str">
        <f>IF(OR(AND(Q59="",R59=""),AND(Q62="",R62=""),AND(Q63="",R63=""),AND(R59="X",R62="X",R63="X"),OR(R59="M",R62="M",R63="M")),"",SUM(Q59,Q62,Q63))</f>
        <v/>
      </c>
      <c r="R64" s="3" t="str">
        <f>IF(AND(AND(R59="X",R62="X",R63="X"),SUM(Q59,Q62,Q63)=0,ISNUMBER(Q64)),"",IF(OR(R59="M",R62="M",R63="M"),"M",IF(AND(R59=R62,R59=R63,OR(R59="X",R59="W",R59="Z")), UPPER(R59),"")))</f>
        <v/>
      </c>
      <c r="S64" s="2"/>
      <c r="T64" s="79" t="str">
        <f>IF(OR(AND(T59="",U59=""),AND(T62="",U62=""),AND(T63="",U63=""),AND(U59="X",U62="X",U63="X"),OR(U59="M",U62="M",U63="M")),"",SUM(T59,T62,T63))</f>
        <v/>
      </c>
      <c r="U64" s="3" t="str">
        <f>IF(AND(AND(U59="X",U62="X",U63="X"),SUM(T59,T62,T63)=0,ISNUMBER(T64)),"",IF(OR(U59="M",U62="M",U63="M"),"M",IF(AND(U59=U62,U59=U63,OR(U59="X",U59="W",U59="Z")), UPPER(U59),"")))</f>
        <v/>
      </c>
      <c r="V64" s="2"/>
      <c r="W64" s="79" t="str">
        <f>IF(OR(AND(W59="",X59=""),AND(W62="",X62=""),AND(W63="",X63=""),AND(X59="X",X62="X",X63="X"),OR(X59="M",X62="M",X63="M")),"",SUM(W59,W62,W63))</f>
        <v/>
      </c>
      <c r="X64" s="3" t="str">
        <f>IF(AND(AND(X59="X",X62="X",X63="X"),SUM(W59,W62,W63)=0,ISNUMBER(W64)),"",IF(OR(X59="M",X62="M",X63="M"),"M",IF(AND(X59=X62,X59=X63,OR(X59="X",X59="W",X59="Z")), UPPER(X59),"")))</f>
        <v/>
      </c>
      <c r="Y64" s="2"/>
      <c r="Z64" s="79" t="str">
        <f>IF(OR(AND(Z59="",AA59=""),AND(Z62="",AA62=""),AND(Z63="",AA63=""),AND(AA59="X",AA62="X",AA63="X"),OR(AA59="M",AA62="M",AA63="M")),"",SUM(Z59,Z62,Z63))</f>
        <v/>
      </c>
      <c r="AA64" s="3" t="str">
        <f>IF(AND(AND(AA59="X",AA62="X",AA63="X"),SUM(Z59,Z62,Z63)=0,ISNUMBER(Z64)),"",IF(OR(AA59="M",AA62="M",AA63="M"),"M",IF(AND(AA59=AA62,AA59=AA63,OR(AA59="X",AA59="W",AA59="Z")), UPPER(AA59),"")))</f>
        <v/>
      </c>
      <c r="AB64" s="2"/>
      <c r="AC64" s="79" t="str">
        <f>IF(OR(AND(AC59="",AD59=""),AND(AC62="",AD62=""),AND(AC63="",AD63=""),AND(AD59="X",AD62="X",AD63="X"),OR(AD59="M",AD62="M",AD63="M")),"",SUM(AC59,AC62,AC63))</f>
        <v/>
      </c>
      <c r="AD64" s="3" t="str">
        <f>IF(AND(AND(AD59="X",AD62="X",AD63="X"),SUM(AC59,AC62,AC63)=0,ISNUMBER(AC64)),"",IF(OR(AD59="M",AD62="M",AD63="M"),"M",IF(AND(AD59=AD62,AD59=AD63,OR(AD59="X",AD59="W",AD59="Z")), UPPER(AD59),"")))</f>
        <v/>
      </c>
      <c r="AE64" s="2"/>
      <c r="AF64" s="79" t="str">
        <f>IF(OR(AND(AF59="",AG59=""),AND(AF62="",AG62=""),AND(AF63="",AG63=""),AND(AG59="X",AG62="X",AG63="X"),OR(AG59="M",AG62="M",AG63="M")),"",SUM(AF59,AF62,AF63))</f>
        <v/>
      </c>
      <c r="AG64" s="3" t="str">
        <f>IF(AND(AND(AG59="X",AG62="X",AG63="X"),SUM(AF59,AF62,AF63)=0,ISNUMBER(AF64)),"",IF(OR(AG59="M",AG62="M",AG63="M"),"M",IF(AND(AG59=AG62,AG59=AG63,OR(AG59="X",AG59="W",AG59="Z")), UPPER(AG59),"")))</f>
        <v/>
      </c>
      <c r="AH64" s="2"/>
      <c r="AI64" s="110"/>
      <c r="AY64" s="4"/>
      <c r="AZ64" s="4"/>
      <c r="BA64" s="4"/>
      <c r="BB64" s="4"/>
      <c r="BC64" s="4"/>
      <c r="BD64" s="4"/>
      <c r="BE64" s="4"/>
      <c r="BF64" s="4"/>
      <c r="BG64" s="4"/>
      <c r="BH64" s="4"/>
      <c r="BI64" s="4"/>
      <c r="BJ64" s="4"/>
      <c r="BK64" s="4"/>
      <c r="BL64" s="4"/>
      <c r="BM64" s="4"/>
    </row>
    <row r="65" spans="3:65" ht="21" customHeight="1" x14ac:dyDescent="0.25">
      <c r="C65" s="149"/>
      <c r="D65" s="260"/>
      <c r="E65" s="262" t="s">
        <v>495</v>
      </c>
      <c r="F65" s="200" t="s">
        <v>509</v>
      </c>
      <c r="G65" s="181" t="s">
        <v>15</v>
      </c>
      <c r="H65" s="181" t="s">
        <v>11</v>
      </c>
      <c r="I65" s="181" t="s">
        <v>13</v>
      </c>
      <c r="J65" s="181" t="s">
        <v>11</v>
      </c>
      <c r="K65" s="181" t="s">
        <v>405</v>
      </c>
      <c r="L65" s="181" t="s">
        <v>11</v>
      </c>
      <c r="M65" s="181" t="s">
        <v>11</v>
      </c>
      <c r="N65" s="75" t="s">
        <v>23</v>
      </c>
      <c r="O65" s="75" t="s">
        <v>23</v>
      </c>
      <c r="P65" s="75" t="s">
        <v>23</v>
      </c>
      <c r="Q65" s="81" t="str">
        <f t="shared" ref="Q65:Q74" si="12">IF(OR(AND(Q45="",R45=""),AND(Q55="",R55=""),AND(R45="X",R55="X"),OR(R45="M",R55="M")),"",SUM(Q45,Q55))</f>
        <v/>
      </c>
      <c r="R65" s="44" t="str">
        <f t="shared" ref="R65:R74" si="13">IF(AND(AND(R45="X",R55="X"),SUM(Q45,Q55)=0,ISNUMBER(Q65)),"",IF(OR(R45="M",R55="M"),"M",IF(AND(R45=R55,OR(R45="X",R45="W",R45="Z")), UPPER(R45),"")))</f>
        <v/>
      </c>
      <c r="S65" s="45"/>
      <c r="T65" s="81" t="str">
        <f t="shared" ref="T65:T74" si="14">IF(OR(AND(T45="",U45=""),AND(T55="",U55=""),AND(U45="X",U55="X"),OR(U45="M",U55="M")),"",SUM(T45,T55))</f>
        <v/>
      </c>
      <c r="U65" s="44" t="str">
        <f t="shared" ref="U65:U74" si="15">IF(AND(AND(U45="X",U55="X"),SUM(T45,T55)=0,ISNUMBER(T65)),"",IF(OR(U45="M",U55="M"),"M",IF(AND(U45=U55,OR(U45="X",U45="W",U45="Z")), UPPER(U45),"")))</f>
        <v/>
      </c>
      <c r="V65" s="45"/>
      <c r="W65" s="81" t="str">
        <f t="shared" ref="W65:W74" si="16">IF(OR(AND(W45="",X45=""),AND(W55="",X55=""),AND(X45="X",X55="X"),OR(X45="M",X55="M")),"",SUM(W45,W55))</f>
        <v/>
      </c>
      <c r="X65" s="44" t="str">
        <f t="shared" ref="X65:X74" si="17">IF(AND(AND(X45="X",X55="X"),SUM(W45,W55)=0,ISNUMBER(W65)),"",IF(OR(X45="M",X55="M"),"M",IF(AND(X45=X55,OR(X45="X",X45="W",X45="Z")), UPPER(X45),"")))</f>
        <v/>
      </c>
      <c r="Y65" s="45"/>
      <c r="Z65" s="81" t="str">
        <f t="shared" ref="Z65:Z74" si="18">IF(OR(AND(Z45="",AA45=""),AND(Z55="",AA55=""),AND(AA45="X",AA55="X"),OR(AA45="M",AA55="M")),"",SUM(Z45,Z55))</f>
        <v/>
      </c>
      <c r="AA65" s="44" t="str">
        <f t="shared" ref="AA65:AA74" si="19">IF(AND(AND(AA45="X",AA55="X"),SUM(Z45,Z55)=0,ISNUMBER(Z65)),"",IF(OR(AA45="M",AA55="M"),"M",IF(AND(AA45=AA55,OR(AA45="X",AA45="W",AA45="Z")), UPPER(AA45),"")))</f>
        <v/>
      </c>
      <c r="AB65" s="45"/>
      <c r="AC65" s="81" t="str">
        <f t="shared" ref="AC65:AC74" si="20">IF(OR(AND(AC45="",AD45=""),AND(AC55="",AD55=""),AND(AD45="X",AD55="X"),OR(AD45="M",AD55="M")),"",SUM(AC45,AC55))</f>
        <v/>
      </c>
      <c r="AD65" s="44" t="str">
        <f t="shared" ref="AD65:AD74" si="21">IF(AND(AND(AD45="X",AD55="X"),SUM(AC45,AC55)=0,ISNUMBER(AC65)),"",IF(OR(AD45="M",AD55="M"),"M",IF(AND(AD45=AD55,OR(AD45="X",AD45="W",AD45="Z")), UPPER(AD45),"")))</f>
        <v/>
      </c>
      <c r="AE65" s="45"/>
      <c r="AF65" s="81" t="str">
        <f t="shared" ref="AF65:AF74" si="22">IF(OR(AND(AF45="",AG45=""),AND(AF55="",AG55=""),AND(AG45="X",AG55="X"),OR(AG45="M",AG55="M")),"",SUM(AF45,AF55))</f>
        <v/>
      </c>
      <c r="AG65" s="44" t="str">
        <f t="shared" ref="AG65:AG74" si="23">IF(AND(AND(AG45="X",AG55="X"),SUM(AF45,AF55)=0,ISNUMBER(AF65)),"",IF(OR(AG45="M",AG55="M"),"M",IF(AND(AG45=AG55,OR(AG45="X",AG45="W",AG45="Z")), UPPER(AG45),"")))</f>
        <v/>
      </c>
      <c r="AH65" s="45"/>
      <c r="AI65" s="110"/>
      <c r="AY65" s="4"/>
      <c r="AZ65" s="4"/>
      <c r="BA65" s="4"/>
      <c r="BB65" s="4"/>
      <c r="BC65" s="4"/>
      <c r="BD65" s="4"/>
      <c r="BE65" s="4"/>
      <c r="BF65" s="4"/>
      <c r="BG65" s="4"/>
      <c r="BH65" s="4"/>
      <c r="BI65" s="4"/>
      <c r="BJ65" s="4"/>
      <c r="BK65" s="4"/>
      <c r="BL65" s="4"/>
      <c r="BM65" s="4"/>
    </row>
    <row r="66" spans="3:65" ht="21" customHeight="1" x14ac:dyDescent="0.25">
      <c r="C66" s="149"/>
      <c r="D66" s="260"/>
      <c r="E66" s="262"/>
      <c r="F66" s="200" t="s">
        <v>719</v>
      </c>
      <c r="G66" s="181" t="s">
        <v>15</v>
      </c>
      <c r="H66" s="181" t="s">
        <v>11</v>
      </c>
      <c r="I66" s="181" t="s">
        <v>13</v>
      </c>
      <c r="J66" s="181" t="s">
        <v>11</v>
      </c>
      <c r="K66" s="181" t="s">
        <v>406</v>
      </c>
      <c r="L66" s="181" t="s">
        <v>11</v>
      </c>
      <c r="M66" s="181" t="s">
        <v>11</v>
      </c>
      <c r="N66" s="75" t="s">
        <v>23</v>
      </c>
      <c r="O66" s="75" t="s">
        <v>23</v>
      </c>
      <c r="P66" s="75" t="s">
        <v>23</v>
      </c>
      <c r="Q66" s="81" t="str">
        <f t="shared" si="12"/>
        <v/>
      </c>
      <c r="R66" s="44" t="str">
        <f t="shared" si="13"/>
        <v/>
      </c>
      <c r="S66" s="45"/>
      <c r="T66" s="81" t="str">
        <f t="shared" si="14"/>
        <v/>
      </c>
      <c r="U66" s="44" t="str">
        <f t="shared" si="15"/>
        <v/>
      </c>
      <c r="V66" s="45"/>
      <c r="W66" s="81" t="str">
        <f t="shared" si="16"/>
        <v/>
      </c>
      <c r="X66" s="44" t="str">
        <f t="shared" si="17"/>
        <v/>
      </c>
      <c r="Y66" s="45"/>
      <c r="Z66" s="81" t="str">
        <f t="shared" si="18"/>
        <v/>
      </c>
      <c r="AA66" s="44" t="str">
        <f t="shared" si="19"/>
        <v/>
      </c>
      <c r="AB66" s="45"/>
      <c r="AC66" s="81" t="str">
        <f t="shared" si="20"/>
        <v/>
      </c>
      <c r="AD66" s="44" t="str">
        <f t="shared" si="21"/>
        <v/>
      </c>
      <c r="AE66" s="45"/>
      <c r="AF66" s="81" t="str">
        <f t="shared" si="22"/>
        <v/>
      </c>
      <c r="AG66" s="44" t="str">
        <f t="shared" si="23"/>
        <v/>
      </c>
      <c r="AH66" s="45"/>
      <c r="AI66" s="110"/>
      <c r="AY66" s="4"/>
      <c r="AZ66" s="4"/>
      <c r="BA66" s="4"/>
      <c r="BB66" s="4"/>
      <c r="BC66" s="4"/>
      <c r="BD66" s="4"/>
      <c r="BE66" s="4"/>
      <c r="BF66" s="4"/>
      <c r="BG66" s="4"/>
      <c r="BH66" s="4"/>
      <c r="BI66" s="4"/>
      <c r="BJ66" s="4"/>
      <c r="BK66" s="4"/>
      <c r="BL66" s="4"/>
      <c r="BM66" s="4"/>
    </row>
    <row r="67" spans="3:65" ht="21" customHeight="1" x14ac:dyDescent="0.25">
      <c r="C67" s="149"/>
      <c r="D67" s="260"/>
      <c r="E67" s="262"/>
      <c r="F67" s="200" t="s">
        <v>720</v>
      </c>
      <c r="G67" s="181" t="s">
        <v>15</v>
      </c>
      <c r="H67" s="181" t="s">
        <v>11</v>
      </c>
      <c r="I67" s="181" t="s">
        <v>13</v>
      </c>
      <c r="J67" s="181" t="s">
        <v>11</v>
      </c>
      <c r="K67" s="181" t="s">
        <v>407</v>
      </c>
      <c r="L67" s="181" t="s">
        <v>11</v>
      </c>
      <c r="M67" s="181" t="s">
        <v>11</v>
      </c>
      <c r="N67" s="75" t="s">
        <v>23</v>
      </c>
      <c r="O67" s="75" t="s">
        <v>23</v>
      </c>
      <c r="P67" s="75" t="s">
        <v>23</v>
      </c>
      <c r="Q67" s="81" t="str">
        <f t="shared" si="12"/>
        <v/>
      </c>
      <c r="R67" s="44" t="str">
        <f t="shared" si="13"/>
        <v/>
      </c>
      <c r="S67" s="45"/>
      <c r="T67" s="81" t="str">
        <f t="shared" si="14"/>
        <v/>
      </c>
      <c r="U67" s="44" t="str">
        <f t="shared" si="15"/>
        <v/>
      </c>
      <c r="V67" s="45"/>
      <c r="W67" s="81" t="str">
        <f t="shared" si="16"/>
        <v/>
      </c>
      <c r="X67" s="44" t="str">
        <f t="shared" si="17"/>
        <v/>
      </c>
      <c r="Y67" s="45"/>
      <c r="Z67" s="81" t="str">
        <f t="shared" si="18"/>
        <v/>
      </c>
      <c r="AA67" s="44" t="str">
        <f t="shared" si="19"/>
        <v/>
      </c>
      <c r="AB67" s="45"/>
      <c r="AC67" s="81" t="str">
        <f t="shared" si="20"/>
        <v/>
      </c>
      <c r="AD67" s="44" t="str">
        <f t="shared" si="21"/>
        <v/>
      </c>
      <c r="AE67" s="45"/>
      <c r="AF67" s="81" t="str">
        <f t="shared" si="22"/>
        <v/>
      </c>
      <c r="AG67" s="44" t="str">
        <f t="shared" si="23"/>
        <v/>
      </c>
      <c r="AH67" s="45"/>
      <c r="AI67" s="110"/>
      <c r="AY67" s="4"/>
      <c r="AZ67" s="4"/>
      <c r="BA67" s="4"/>
      <c r="BB67" s="4"/>
      <c r="BC67" s="4"/>
      <c r="BD67" s="4"/>
      <c r="BE67" s="4"/>
      <c r="BF67" s="4"/>
      <c r="BG67" s="4"/>
      <c r="BH67" s="4"/>
      <c r="BI67" s="4"/>
      <c r="BJ67" s="4"/>
      <c r="BK67" s="4"/>
      <c r="BL67" s="4"/>
      <c r="BM67" s="4"/>
    </row>
    <row r="68" spans="3:65" ht="21" customHeight="1" x14ac:dyDescent="0.25">
      <c r="C68" s="149"/>
      <c r="D68" s="260"/>
      <c r="E68" s="262"/>
      <c r="F68" s="200" t="s">
        <v>510</v>
      </c>
      <c r="G68" s="181" t="s">
        <v>15</v>
      </c>
      <c r="H68" s="181" t="s">
        <v>11</v>
      </c>
      <c r="I68" s="181" t="s">
        <v>13</v>
      </c>
      <c r="J68" s="181" t="s">
        <v>11</v>
      </c>
      <c r="K68" s="181" t="s">
        <v>408</v>
      </c>
      <c r="L68" s="181" t="s">
        <v>11</v>
      </c>
      <c r="M68" s="181" t="s">
        <v>11</v>
      </c>
      <c r="N68" s="75" t="s">
        <v>23</v>
      </c>
      <c r="O68" s="75" t="s">
        <v>23</v>
      </c>
      <c r="P68" s="75" t="s">
        <v>23</v>
      </c>
      <c r="Q68" s="81" t="str">
        <f t="shared" si="12"/>
        <v/>
      </c>
      <c r="R68" s="44" t="str">
        <f t="shared" si="13"/>
        <v/>
      </c>
      <c r="S68" s="45"/>
      <c r="T68" s="81" t="str">
        <f t="shared" si="14"/>
        <v/>
      </c>
      <c r="U68" s="44" t="str">
        <f t="shared" si="15"/>
        <v/>
      </c>
      <c r="V68" s="45"/>
      <c r="W68" s="81" t="str">
        <f t="shared" si="16"/>
        <v/>
      </c>
      <c r="X68" s="44" t="str">
        <f t="shared" si="17"/>
        <v/>
      </c>
      <c r="Y68" s="45"/>
      <c r="Z68" s="81" t="str">
        <f t="shared" si="18"/>
        <v/>
      </c>
      <c r="AA68" s="44" t="str">
        <f t="shared" si="19"/>
        <v/>
      </c>
      <c r="AB68" s="45"/>
      <c r="AC68" s="81" t="str">
        <f t="shared" si="20"/>
        <v/>
      </c>
      <c r="AD68" s="44" t="str">
        <f t="shared" si="21"/>
        <v/>
      </c>
      <c r="AE68" s="45"/>
      <c r="AF68" s="81" t="str">
        <f t="shared" si="22"/>
        <v/>
      </c>
      <c r="AG68" s="44" t="str">
        <f t="shared" si="23"/>
        <v/>
      </c>
      <c r="AH68" s="45"/>
      <c r="AI68" s="110"/>
      <c r="AY68" s="4"/>
      <c r="AZ68" s="4"/>
      <c r="BA68" s="4"/>
      <c r="BB68" s="4"/>
      <c r="BC68" s="4"/>
      <c r="BD68" s="4"/>
      <c r="BE68" s="4"/>
      <c r="BF68" s="4"/>
      <c r="BG68" s="4"/>
      <c r="BH68" s="4"/>
      <c r="BI68" s="4"/>
      <c r="BJ68" s="4"/>
      <c r="BK68" s="4"/>
      <c r="BL68" s="4"/>
      <c r="BM68" s="4"/>
    </row>
    <row r="69" spans="3:65" ht="21" customHeight="1" x14ac:dyDescent="0.25">
      <c r="C69" s="149"/>
      <c r="D69" s="260"/>
      <c r="E69" s="262"/>
      <c r="F69" s="201" t="s">
        <v>511</v>
      </c>
      <c r="G69" s="181" t="s">
        <v>15</v>
      </c>
      <c r="H69" s="181" t="s">
        <v>11</v>
      </c>
      <c r="I69" s="181" t="s">
        <v>13</v>
      </c>
      <c r="J69" s="181" t="s">
        <v>11</v>
      </c>
      <c r="K69" s="181" t="s">
        <v>409</v>
      </c>
      <c r="L69" s="181" t="s">
        <v>11</v>
      </c>
      <c r="M69" s="181" t="s">
        <v>11</v>
      </c>
      <c r="N69" s="75" t="s">
        <v>23</v>
      </c>
      <c r="O69" s="75" t="s">
        <v>23</v>
      </c>
      <c r="P69" s="75" t="s">
        <v>23</v>
      </c>
      <c r="Q69" s="81" t="str">
        <f t="shared" si="12"/>
        <v/>
      </c>
      <c r="R69" s="44" t="str">
        <f t="shared" si="13"/>
        <v/>
      </c>
      <c r="S69" s="45"/>
      <c r="T69" s="81" t="str">
        <f t="shared" si="14"/>
        <v/>
      </c>
      <c r="U69" s="44" t="str">
        <f t="shared" si="15"/>
        <v/>
      </c>
      <c r="V69" s="45"/>
      <c r="W69" s="81" t="str">
        <f t="shared" si="16"/>
        <v/>
      </c>
      <c r="X69" s="44" t="str">
        <f t="shared" si="17"/>
        <v/>
      </c>
      <c r="Y69" s="45"/>
      <c r="Z69" s="81" t="str">
        <f t="shared" si="18"/>
        <v/>
      </c>
      <c r="AA69" s="44" t="str">
        <f t="shared" si="19"/>
        <v/>
      </c>
      <c r="AB69" s="45"/>
      <c r="AC69" s="81" t="str">
        <f t="shared" si="20"/>
        <v/>
      </c>
      <c r="AD69" s="44" t="str">
        <f t="shared" si="21"/>
        <v/>
      </c>
      <c r="AE69" s="45"/>
      <c r="AF69" s="81" t="str">
        <f t="shared" si="22"/>
        <v/>
      </c>
      <c r="AG69" s="44" t="str">
        <f t="shared" si="23"/>
        <v/>
      </c>
      <c r="AH69" s="45"/>
      <c r="AI69" s="110"/>
      <c r="AY69" s="4"/>
      <c r="AZ69" s="4"/>
      <c r="BA69" s="4"/>
      <c r="BB69" s="4"/>
      <c r="BC69" s="4"/>
      <c r="BD69" s="4"/>
      <c r="BE69" s="4"/>
      <c r="BF69" s="4"/>
      <c r="BG69" s="4"/>
      <c r="BH69" s="4"/>
      <c r="BI69" s="4"/>
      <c r="BJ69" s="4"/>
      <c r="BK69" s="4"/>
      <c r="BL69" s="4"/>
      <c r="BM69" s="4"/>
    </row>
    <row r="70" spans="3:65" ht="21" customHeight="1" x14ac:dyDescent="0.25">
      <c r="C70" s="149"/>
      <c r="D70" s="260"/>
      <c r="E70" s="262"/>
      <c r="F70" s="200" t="s">
        <v>512</v>
      </c>
      <c r="G70" s="181" t="s">
        <v>15</v>
      </c>
      <c r="H70" s="181" t="s">
        <v>11</v>
      </c>
      <c r="I70" s="181" t="s">
        <v>13</v>
      </c>
      <c r="J70" s="181" t="s">
        <v>11</v>
      </c>
      <c r="K70" s="181" t="s">
        <v>410</v>
      </c>
      <c r="L70" s="181" t="s">
        <v>11</v>
      </c>
      <c r="M70" s="181" t="s">
        <v>11</v>
      </c>
      <c r="N70" s="75" t="s">
        <v>23</v>
      </c>
      <c r="O70" s="75" t="s">
        <v>23</v>
      </c>
      <c r="P70" s="75" t="s">
        <v>23</v>
      </c>
      <c r="Q70" s="81" t="str">
        <f t="shared" si="12"/>
        <v/>
      </c>
      <c r="R70" s="44" t="str">
        <f t="shared" si="13"/>
        <v/>
      </c>
      <c r="S70" s="45"/>
      <c r="T70" s="81" t="str">
        <f t="shared" si="14"/>
        <v/>
      </c>
      <c r="U70" s="44" t="str">
        <f t="shared" si="15"/>
        <v/>
      </c>
      <c r="V70" s="45"/>
      <c r="W70" s="81" t="str">
        <f t="shared" si="16"/>
        <v/>
      </c>
      <c r="X70" s="44" t="str">
        <f t="shared" si="17"/>
        <v/>
      </c>
      <c r="Y70" s="45"/>
      <c r="Z70" s="81" t="str">
        <f t="shared" si="18"/>
        <v/>
      </c>
      <c r="AA70" s="44" t="str">
        <f t="shared" si="19"/>
        <v/>
      </c>
      <c r="AB70" s="45"/>
      <c r="AC70" s="81" t="str">
        <f t="shared" si="20"/>
        <v/>
      </c>
      <c r="AD70" s="44" t="str">
        <f t="shared" si="21"/>
        <v/>
      </c>
      <c r="AE70" s="45"/>
      <c r="AF70" s="81" t="str">
        <f t="shared" si="22"/>
        <v/>
      </c>
      <c r="AG70" s="44" t="str">
        <f t="shared" si="23"/>
        <v/>
      </c>
      <c r="AH70" s="45"/>
      <c r="AI70" s="110"/>
      <c r="AY70" s="4"/>
      <c r="AZ70" s="4"/>
      <c r="BA70" s="4"/>
      <c r="BB70" s="4"/>
      <c r="BC70" s="4"/>
      <c r="BD70" s="4"/>
      <c r="BE70" s="4"/>
      <c r="BF70" s="4"/>
      <c r="BG70" s="4"/>
      <c r="BH70" s="4"/>
      <c r="BI70" s="4"/>
      <c r="BJ70" s="4"/>
      <c r="BK70" s="4"/>
      <c r="BL70" s="4"/>
      <c r="BM70" s="4"/>
    </row>
    <row r="71" spans="3:65" ht="21" customHeight="1" x14ac:dyDescent="0.25">
      <c r="C71" s="149"/>
      <c r="D71" s="260"/>
      <c r="E71" s="262"/>
      <c r="F71" s="200" t="s">
        <v>513</v>
      </c>
      <c r="G71" s="181" t="s">
        <v>15</v>
      </c>
      <c r="H71" s="181" t="s">
        <v>11</v>
      </c>
      <c r="I71" s="181" t="s">
        <v>13</v>
      </c>
      <c r="J71" s="181" t="s">
        <v>11</v>
      </c>
      <c r="K71" s="181" t="s">
        <v>411</v>
      </c>
      <c r="L71" s="181" t="s">
        <v>11</v>
      </c>
      <c r="M71" s="181" t="s">
        <v>11</v>
      </c>
      <c r="N71" s="75" t="s">
        <v>23</v>
      </c>
      <c r="O71" s="75" t="s">
        <v>23</v>
      </c>
      <c r="P71" s="75" t="s">
        <v>23</v>
      </c>
      <c r="Q71" s="81" t="str">
        <f t="shared" si="12"/>
        <v/>
      </c>
      <c r="R71" s="44" t="str">
        <f t="shared" si="13"/>
        <v/>
      </c>
      <c r="S71" s="45"/>
      <c r="T71" s="81" t="str">
        <f t="shared" si="14"/>
        <v/>
      </c>
      <c r="U71" s="44" t="str">
        <f t="shared" si="15"/>
        <v/>
      </c>
      <c r="V71" s="45"/>
      <c r="W71" s="81" t="str">
        <f t="shared" si="16"/>
        <v/>
      </c>
      <c r="X71" s="44" t="str">
        <f t="shared" si="17"/>
        <v/>
      </c>
      <c r="Y71" s="45"/>
      <c r="Z71" s="81" t="str">
        <f t="shared" si="18"/>
        <v/>
      </c>
      <c r="AA71" s="44" t="str">
        <f t="shared" si="19"/>
        <v/>
      </c>
      <c r="AB71" s="45"/>
      <c r="AC71" s="81" t="str">
        <f t="shared" si="20"/>
        <v/>
      </c>
      <c r="AD71" s="44" t="str">
        <f t="shared" si="21"/>
        <v/>
      </c>
      <c r="AE71" s="45"/>
      <c r="AF71" s="81" t="str">
        <f t="shared" si="22"/>
        <v/>
      </c>
      <c r="AG71" s="44" t="str">
        <f t="shared" si="23"/>
        <v/>
      </c>
      <c r="AH71" s="45"/>
      <c r="AI71" s="110"/>
      <c r="AY71" s="4"/>
      <c r="AZ71" s="4"/>
      <c r="BA71" s="4"/>
      <c r="BB71" s="4"/>
      <c r="BC71" s="4"/>
      <c r="BD71" s="4"/>
      <c r="BE71" s="4"/>
      <c r="BF71" s="4"/>
      <c r="BG71" s="4"/>
      <c r="BH71" s="4"/>
      <c r="BI71" s="4"/>
      <c r="BJ71" s="4"/>
      <c r="BK71" s="4"/>
      <c r="BL71" s="4"/>
      <c r="BM71" s="4"/>
    </row>
    <row r="72" spans="3:65" ht="21" customHeight="1" x14ac:dyDescent="0.25">
      <c r="C72" s="149"/>
      <c r="D72" s="260"/>
      <c r="E72" s="262"/>
      <c r="F72" s="201" t="s">
        <v>514</v>
      </c>
      <c r="G72" s="181" t="s">
        <v>15</v>
      </c>
      <c r="H72" s="181" t="s">
        <v>11</v>
      </c>
      <c r="I72" s="181" t="s">
        <v>13</v>
      </c>
      <c r="J72" s="181" t="s">
        <v>11</v>
      </c>
      <c r="K72" s="181" t="s">
        <v>412</v>
      </c>
      <c r="L72" s="181" t="s">
        <v>11</v>
      </c>
      <c r="M72" s="181" t="s">
        <v>11</v>
      </c>
      <c r="N72" s="75" t="s">
        <v>23</v>
      </c>
      <c r="O72" s="75" t="s">
        <v>23</v>
      </c>
      <c r="P72" s="75" t="s">
        <v>23</v>
      </c>
      <c r="Q72" s="81" t="str">
        <f t="shared" si="12"/>
        <v/>
      </c>
      <c r="R72" s="44" t="str">
        <f t="shared" si="13"/>
        <v/>
      </c>
      <c r="S72" s="45"/>
      <c r="T72" s="81" t="str">
        <f t="shared" si="14"/>
        <v/>
      </c>
      <c r="U72" s="44" t="str">
        <f t="shared" si="15"/>
        <v/>
      </c>
      <c r="V72" s="45"/>
      <c r="W72" s="81" t="str">
        <f t="shared" si="16"/>
        <v/>
      </c>
      <c r="X72" s="44" t="str">
        <f t="shared" si="17"/>
        <v/>
      </c>
      <c r="Y72" s="45"/>
      <c r="Z72" s="81" t="str">
        <f t="shared" si="18"/>
        <v/>
      </c>
      <c r="AA72" s="44" t="str">
        <f t="shared" si="19"/>
        <v/>
      </c>
      <c r="AB72" s="45"/>
      <c r="AC72" s="81" t="str">
        <f t="shared" si="20"/>
        <v/>
      </c>
      <c r="AD72" s="44" t="str">
        <f t="shared" si="21"/>
        <v/>
      </c>
      <c r="AE72" s="45"/>
      <c r="AF72" s="81" t="str">
        <f t="shared" si="22"/>
        <v/>
      </c>
      <c r="AG72" s="44" t="str">
        <f t="shared" si="23"/>
        <v/>
      </c>
      <c r="AH72" s="45"/>
      <c r="AI72" s="110"/>
      <c r="AY72" s="4"/>
      <c r="AZ72" s="4"/>
      <c r="BA72" s="4"/>
      <c r="BB72" s="4"/>
      <c r="BC72" s="4"/>
      <c r="BD72" s="4"/>
      <c r="BE72" s="4"/>
      <c r="BF72" s="4"/>
      <c r="BG72" s="4"/>
      <c r="BH72" s="4"/>
      <c r="BI72" s="4"/>
      <c r="BJ72" s="4"/>
      <c r="BK72" s="4"/>
      <c r="BL72" s="4"/>
      <c r="BM72" s="4"/>
    </row>
    <row r="73" spans="3:65" ht="21" customHeight="1" x14ac:dyDescent="0.25">
      <c r="C73" s="149"/>
      <c r="D73" s="260"/>
      <c r="E73" s="262"/>
      <c r="F73" s="200" t="s">
        <v>492</v>
      </c>
      <c r="G73" s="181" t="s">
        <v>15</v>
      </c>
      <c r="H73" s="181" t="s">
        <v>11</v>
      </c>
      <c r="I73" s="181" t="s">
        <v>13</v>
      </c>
      <c r="J73" s="181" t="s">
        <v>11</v>
      </c>
      <c r="K73" s="181" t="s">
        <v>9</v>
      </c>
      <c r="L73" s="181" t="s">
        <v>11</v>
      </c>
      <c r="M73" s="181" t="s">
        <v>11</v>
      </c>
      <c r="N73" s="75" t="s">
        <v>23</v>
      </c>
      <c r="O73" s="75" t="s">
        <v>23</v>
      </c>
      <c r="P73" s="75" t="s">
        <v>23</v>
      </c>
      <c r="Q73" s="81" t="str">
        <f t="shared" si="12"/>
        <v/>
      </c>
      <c r="R73" s="44" t="str">
        <f t="shared" si="13"/>
        <v/>
      </c>
      <c r="S73" s="45"/>
      <c r="T73" s="81" t="str">
        <f t="shared" si="14"/>
        <v/>
      </c>
      <c r="U73" s="44" t="str">
        <f t="shared" si="15"/>
        <v/>
      </c>
      <c r="V73" s="45"/>
      <c r="W73" s="81" t="str">
        <f t="shared" si="16"/>
        <v/>
      </c>
      <c r="X73" s="44" t="str">
        <f t="shared" si="17"/>
        <v/>
      </c>
      <c r="Y73" s="45"/>
      <c r="Z73" s="81" t="str">
        <f t="shared" si="18"/>
        <v/>
      </c>
      <c r="AA73" s="44" t="str">
        <f t="shared" si="19"/>
        <v/>
      </c>
      <c r="AB73" s="45"/>
      <c r="AC73" s="81" t="str">
        <f t="shared" si="20"/>
        <v/>
      </c>
      <c r="AD73" s="44" t="str">
        <f t="shared" si="21"/>
        <v/>
      </c>
      <c r="AE73" s="45"/>
      <c r="AF73" s="81" t="str">
        <f t="shared" si="22"/>
        <v/>
      </c>
      <c r="AG73" s="44" t="str">
        <f t="shared" si="23"/>
        <v/>
      </c>
      <c r="AH73" s="45"/>
      <c r="AI73" s="110"/>
      <c r="AY73" s="4"/>
      <c r="AZ73" s="4"/>
      <c r="BA73" s="4"/>
      <c r="BB73" s="4"/>
      <c r="BC73" s="4"/>
      <c r="BD73" s="4"/>
      <c r="BE73" s="4"/>
      <c r="BF73" s="4"/>
      <c r="BG73" s="4"/>
      <c r="BH73" s="4"/>
      <c r="BI73" s="4"/>
      <c r="BJ73" s="4"/>
      <c r="BK73" s="4"/>
      <c r="BL73" s="4"/>
      <c r="BM73" s="4"/>
    </row>
    <row r="74" spans="3:65" ht="21" customHeight="1" x14ac:dyDescent="0.25">
      <c r="C74" s="149"/>
      <c r="D74" s="261"/>
      <c r="E74" s="262"/>
      <c r="F74" s="202" t="s">
        <v>508</v>
      </c>
      <c r="G74" s="181" t="s">
        <v>15</v>
      </c>
      <c r="H74" s="181" t="s">
        <v>11</v>
      </c>
      <c r="I74" s="181" t="s">
        <v>13</v>
      </c>
      <c r="J74" s="181" t="s">
        <v>11</v>
      </c>
      <c r="K74" s="181" t="s">
        <v>11</v>
      </c>
      <c r="L74" s="181" t="s">
        <v>11</v>
      </c>
      <c r="M74" s="181" t="s">
        <v>11</v>
      </c>
      <c r="N74" s="75" t="s">
        <v>23</v>
      </c>
      <c r="O74" s="75" t="s">
        <v>23</v>
      </c>
      <c r="P74" s="75" t="s">
        <v>23</v>
      </c>
      <c r="Q74" s="81" t="str">
        <f t="shared" si="12"/>
        <v/>
      </c>
      <c r="R74" s="44" t="str">
        <f t="shared" si="13"/>
        <v/>
      </c>
      <c r="S74" s="45"/>
      <c r="T74" s="81" t="str">
        <f t="shared" si="14"/>
        <v/>
      </c>
      <c r="U74" s="44" t="str">
        <f t="shared" si="15"/>
        <v/>
      </c>
      <c r="V74" s="45"/>
      <c r="W74" s="81" t="str">
        <f t="shared" si="16"/>
        <v/>
      </c>
      <c r="X74" s="44" t="str">
        <f t="shared" si="17"/>
        <v/>
      </c>
      <c r="Y74" s="45"/>
      <c r="Z74" s="81" t="str">
        <f t="shared" si="18"/>
        <v/>
      </c>
      <c r="AA74" s="44" t="str">
        <f t="shared" si="19"/>
        <v/>
      </c>
      <c r="AB74" s="45"/>
      <c r="AC74" s="81" t="str">
        <f t="shared" si="20"/>
        <v/>
      </c>
      <c r="AD74" s="44" t="str">
        <f t="shared" si="21"/>
        <v/>
      </c>
      <c r="AE74" s="45"/>
      <c r="AF74" s="81" t="str">
        <f t="shared" si="22"/>
        <v/>
      </c>
      <c r="AG74" s="44" t="str">
        <f t="shared" si="23"/>
        <v/>
      </c>
      <c r="AH74" s="45"/>
      <c r="AI74" s="110"/>
      <c r="AY74" s="4"/>
      <c r="AZ74" s="4"/>
      <c r="BA74" s="4"/>
      <c r="BB74" s="4"/>
      <c r="BC74" s="4"/>
      <c r="BD74" s="4"/>
      <c r="BE74" s="4"/>
      <c r="BF74" s="4"/>
      <c r="BG74" s="4"/>
      <c r="BH74" s="4"/>
      <c r="BI74" s="4"/>
      <c r="BJ74" s="4"/>
      <c r="BK74" s="4"/>
      <c r="BL74" s="4"/>
      <c r="BM74" s="4"/>
    </row>
    <row r="75" spans="3:65" ht="21" customHeight="1" x14ac:dyDescent="0.25">
      <c r="C75" s="110"/>
      <c r="D75" s="110"/>
      <c r="E75" s="110"/>
      <c r="F75" s="197"/>
      <c r="G75" s="186"/>
      <c r="H75" s="186"/>
      <c r="I75" s="186"/>
      <c r="J75" s="186"/>
      <c r="K75" s="186"/>
      <c r="L75" s="186"/>
      <c r="M75" s="186"/>
      <c r="N75" s="186"/>
      <c r="O75" s="186"/>
      <c r="P75" s="186"/>
      <c r="Q75" s="110"/>
      <c r="R75" s="110"/>
      <c r="S75" s="110"/>
      <c r="T75" s="110"/>
      <c r="U75" s="110"/>
      <c r="V75" s="110"/>
      <c r="W75" s="110"/>
      <c r="X75" s="110"/>
      <c r="Y75" s="110"/>
      <c r="Z75" s="110"/>
      <c r="AA75" s="110"/>
      <c r="AB75" s="110"/>
      <c r="AC75" s="110"/>
      <c r="AD75" s="110"/>
      <c r="AE75" s="110"/>
      <c r="AF75" s="110"/>
      <c r="AG75" s="110"/>
      <c r="AH75" s="110"/>
      <c r="AI75" s="110"/>
    </row>
    <row r="76" spans="3:65" hidden="1" x14ac:dyDescent="0.25"/>
    <row r="77" spans="3:65" hidden="1" x14ac:dyDescent="0.25"/>
    <row r="78" spans="3:65" hidden="1" x14ac:dyDescent="0.25"/>
    <row r="79" spans="3:65" hidden="1" x14ac:dyDescent="0.25"/>
    <row r="80" spans="3:65" hidden="1" x14ac:dyDescent="0.25"/>
    <row r="81" hidden="1" x14ac:dyDescent="0.25"/>
    <row r="82" hidden="1" x14ac:dyDescent="0.25"/>
    <row r="83" hidden="1" x14ac:dyDescent="0.25"/>
    <row r="84" hidden="1" x14ac:dyDescent="0.25"/>
    <row r="85" hidden="1" x14ac:dyDescent="0.25"/>
    <row r="86" hidden="1" x14ac:dyDescent="0.25"/>
  </sheetData>
  <sheetProtection algorithmName="SHA-512" hashValue="Xez0yvnvBBjmYo/DgM+q5vwhvVAGjD02yzRy0cN0Sc76j19CxFt4O+iZq20z90scQeBPZQGIMu/G/eOLIObUtA==" saltValue="ReHK4ZFFOM+SPExQpfFp4w==" spinCount="100000" sheet="1" objects="1" scenarios="1" formatCells="0" formatColumns="0" formatRows="0" sort="0" autoFilter="0"/>
  <customSheetViews>
    <customSheetView guid="{AABB0023-C9D0-4D2D-A785-9541A15F04D9}" showGridLines="0" fitToPage="1" hiddenRows="1" hiddenColumns="1" topLeftCell="C1">
      <pane ySplit="12" topLeftCell="A14" activePane="bottomLeft" state="frozen"/>
      <selection pane="bottomLeft" activeCell="W5" sqref="W5"/>
      <pageMargins left="0.23622047244094491" right="0.23622047244094491" top="0.74803149606299213" bottom="0.74803149606299213" header="0.31496062992125984" footer="0.31496062992125984"/>
      <printOptions horizontalCentered="1"/>
      <pageSetup paperSize="9" scale="44" orientation="portrait" horizontalDpi="1200" verticalDpi="1200" r:id="rId1"/>
      <headerFooter>
        <oddFooter>&amp;C&amp;P&amp;R&amp;F</oddFooter>
      </headerFooter>
    </customSheetView>
    <customSheetView guid="{6A178A3F-7933-461E-AA9A-C2F3F364B75A}" showGridLines="0" fitToPage="1" hiddenRows="1" hiddenColumns="1" topLeftCell="C1">
      <pane ySplit="12" topLeftCell="A14" activePane="bottomLeft" state="frozen"/>
      <selection pane="bottomLeft" activeCell="Q23" sqref="Q23"/>
      <pageMargins left="0.23622047244094491" right="0.23622047244094491" top="0.74803149606299213" bottom="0.74803149606299213" header="0.31496062992125984" footer="0.31496062992125984"/>
      <printOptions horizontalCentered="1"/>
      <pageSetup paperSize="9" scale="44" orientation="portrait" horizontalDpi="1200" verticalDpi="1200" r:id="rId2"/>
      <headerFooter>
        <oddFooter>&amp;C&amp;P&amp;R&amp;F</oddFooter>
      </headerFooter>
    </customSheetView>
    <customSheetView guid="{A1C9D97C-046E-419A-93B9-3F9A91674148}" showGridLines="0" fitToPage="1" hiddenRows="1" hiddenColumns="1" topLeftCell="C1">
      <pane ySplit="12" topLeftCell="A14" activePane="bottomLeft" state="frozen"/>
      <selection pane="bottomLeft" activeCell="Q18" sqref="Q18"/>
      <pageMargins left="0.23622047244094491" right="0.23622047244094491" top="0.74803149606299213" bottom="0.74803149606299213" header="0.31496062992125984" footer="0.31496062992125984"/>
      <printOptions horizontalCentered="1"/>
      <pageSetup paperSize="9" scale="44" orientation="portrait" horizontalDpi="1200" verticalDpi="1200" r:id="rId3"/>
      <headerFooter>
        <oddFooter>&amp;C&amp;P&amp;R&amp;F</oddFooter>
      </headerFooter>
    </customSheetView>
    <customSheetView guid="{CAE2CA56-DE83-43E4-9AD9-03049E65F6EF}" showGridLines="0" fitToPage="1" hiddenRows="1" hiddenColumns="1" topLeftCell="C1">
      <pane ySplit="12" topLeftCell="A14" activePane="bottomLeft" state="frozen"/>
      <selection pane="bottomLeft" activeCell="W5" sqref="W5"/>
      <pageMargins left="0.23622047244094491" right="0.23622047244094491" top="0.74803149606299213" bottom="0.74803149606299213" header="0.31496062992125984" footer="0.31496062992125984"/>
      <printOptions horizontalCentered="1"/>
      <pageSetup paperSize="9" scale="44" orientation="portrait" horizontalDpi="1200" verticalDpi="1200" r:id="rId4"/>
      <headerFooter>
        <oddFooter>&amp;C&amp;P&amp;R&amp;F</oddFooter>
      </headerFooter>
    </customSheetView>
  </customSheetViews>
  <mergeCells count="18">
    <mergeCell ref="D6:D7"/>
    <mergeCell ref="E34:E43"/>
    <mergeCell ref="D45:D74"/>
    <mergeCell ref="E45:E54"/>
    <mergeCell ref="E55:E64"/>
    <mergeCell ref="E65:E74"/>
    <mergeCell ref="D14:D43"/>
    <mergeCell ref="E14:E23"/>
    <mergeCell ref="E6:E7"/>
    <mergeCell ref="F6:F7"/>
    <mergeCell ref="Q6:AH6"/>
    <mergeCell ref="AF7:AH7"/>
    <mergeCell ref="E24:E33"/>
    <mergeCell ref="Q7:S7"/>
    <mergeCell ref="T7:V7"/>
    <mergeCell ref="W7:Y7"/>
    <mergeCell ref="Z7:AB7"/>
    <mergeCell ref="AC7:AE7"/>
  </mergeCells>
  <conditionalFormatting sqref="Q14:Q43 Q45:Q74 T14:T43 T45:T74 W14:W43 W45:W74 Z14:Z43 Z45:Z74 AC14:AC43 AC45:AC74 AF14:AF43 AF45:AF74">
    <cfRule type="expression" dxfId="126" priority="3">
      <formula xml:space="preserve"> OR(AND(Q14=0,Q14&lt;&gt;"",R14&lt;&gt;"Z",R14&lt;&gt;""),AND(Q14&gt;0,Q14&lt;&gt;"",R14&lt;&gt;"W",R14&lt;&gt;""),AND(Q14="", R14="W"))</formula>
    </cfRule>
  </conditionalFormatting>
  <conditionalFormatting sqref="R14:R43 R45:R74 U14:U43 U45:U74 X14:X43 X45:X74 AA14:AA43 AA45:AA74 AD14:AD43 AD45:AD74 AG14:AG43 AG45:AG74">
    <cfRule type="expression" dxfId="125" priority="2">
      <formula xml:space="preserve"> OR(AND(Q14=0,Q14&lt;&gt;"",R14&lt;&gt;"Z",R14&lt;&gt;""),AND(Q14&gt;0,Q14&lt;&gt;"",R14&lt;&gt;"W",R14&lt;&gt;""),AND(Q14="", R14="W"))</formula>
    </cfRule>
  </conditionalFormatting>
  <conditionalFormatting sqref="S14:S43 S45:S74 V14:V43 V45:V74 Y14:Y43 Y45:Y74 AB14:AB43 AB45:AB74 AE14:AE43 AE45:AE74 AH14:AH43 AH45:AH74">
    <cfRule type="expression" dxfId="124" priority="1">
      <formula xml:space="preserve"> AND(OR(R14="X",R14="W"),S14="")</formula>
    </cfRule>
  </conditionalFormatting>
  <conditionalFormatting sqref="AF18 AF28 Q18 T18 W18 Z18 AC18 Q28 T28 W28 Z28 AC28 AF49 AF59 Q49 T49 W49 Z49 AC49 Q59 T59 W59 Z59 AC59">
    <cfRule type="expression" dxfId="123" priority="5">
      <formula>OR(COUNTIF(R14:R17,"M")=4, COUNTIF(R14:R17,"X")=4)</formula>
    </cfRule>
    <cfRule type="expression" dxfId="122" priority="7">
      <formula>IF(OR(SUMPRODUCT(--(Q14:Q17=""),--(R14:R17=""))&gt;0,COUNTIF(R14:R17,"M")&gt;0, COUNTIF(R14:R17,"X")=4),"",SUM(Q14:Q17)) &lt;&gt; Q18</formula>
    </cfRule>
  </conditionalFormatting>
  <conditionalFormatting sqref="AG18 AG28 R18 U18 X18 AA18 AD18 R28 U28 X28 AA28 AD28 AG49 AG59 R49 U49 X49 AA49 AD49 R59 U59 X59 AA59 AD59">
    <cfRule type="expression" dxfId="121" priority="9">
      <formula>OR(COUNTIF(R14:R17,"M")=4, COUNTIF(R14:R17,"X")=4)</formula>
    </cfRule>
    <cfRule type="expression" dxfId="120" priority="11">
      <formula>IF(AND(COUNTIF(R14:R17,"X")=4,SUM(Q14:Q17)=0,ISNUMBER(Q18)),"",IF(COUNTIF(R14:R17,"M")&gt;0,"M", IF(AND(COUNTIF(R14:R17,R14)=4,OR(R14="X",R14="W",R14="Z")),UPPER(R14),""))) &lt;&gt; R18</formula>
    </cfRule>
  </conditionalFormatting>
  <conditionalFormatting sqref="AF21 AF31 Q21 T21 W21 Z21 AC21 Q31 T31 W31 Z31 AC31 AF52 AF62 Q52 T52 W52 Z52 AC52 Q62 T62 W62 Z62 AC62">
    <cfRule type="expression" dxfId="119" priority="13">
      <formula>OR(COUNTIF(R19:R20,"M")=2, COUNTIF(R19:R20,"X")=2)</formula>
    </cfRule>
    <cfRule type="expression" dxfId="118" priority="15">
      <formula>IF(OR(SUMPRODUCT(--(Q19:Q20=""),--(R19:R20=""))&gt;0,COUNTIF(R19:R20,"M")&gt;0, COUNTIF(R19:R20,"X")=2),"",SUM(Q19,Q20)) &lt;&gt; Q21</formula>
    </cfRule>
  </conditionalFormatting>
  <conditionalFormatting sqref="AG21 AG31 R21 U21 X21 AA21 AD21 R31 U31 X31 AA31 AD31 AG52 AG62 R52 U52 X52 AA52 AD52 R62 U62 X62 AA62 AD62">
    <cfRule type="expression" dxfId="117" priority="17">
      <formula>OR(COUNTIF(R19:R20,"M")=2, COUNTIF(R19:R20,"X")=2)</formula>
    </cfRule>
    <cfRule type="expression" dxfId="116" priority="19">
      <formula>IF(AND(AND(R19="X",R20="X"),SUM(Q19,Q20)=0,ISNUMBER(Q21)),"",IF(OR(R19="M",R20="M"),"M",IF(AND(R19=R20,OR(R19="X",R19="W",R19="Z")), UPPER(R19),""))) &lt;&gt; R21</formula>
    </cfRule>
  </conditionalFormatting>
  <conditionalFormatting sqref="AF23 AF33 Q23 T23 W23 Z23 AC23 Q33 T33 W33 Z33 AC33 AF54 AF64 Q54 T54 W54 Z54 AC54 Q64 T64 W64 Z64 AC64">
    <cfRule type="expression" dxfId="115" priority="21">
      <formula>OR(AND(R18="X",R21="X",R22="X"),AND(R18="M",R21="M",R22="M"))</formula>
    </cfRule>
    <cfRule type="expression" dxfId="114" priority="23">
      <formula>IF(OR(AND(Q18="",R18=""),AND(Q21="",R21=""),AND(Q22="",R22=""),AND(R18="X",R21="X",R22="X"),OR(R18="M",R21="M",R22="M")),"",SUM(Q18,Q21,Q22)) &lt;&gt; Q23</formula>
    </cfRule>
  </conditionalFormatting>
  <conditionalFormatting sqref="AG23 AG33 R23 U23 X23 AA23 AD23 R33 U33 X33 AA33 AD33 AG54 AG64 R54 U54 X54 AA54 AD54 R64 U64 X64 AA64 AD64">
    <cfRule type="expression" dxfId="113" priority="25">
      <formula>OR(AND(R18="X",R21="X",R22="X"),AND(R18="M",R21="M",R22="M"))</formula>
    </cfRule>
    <cfRule type="expression" dxfId="112" priority="27">
      <formula>IF(AND(AND(R18="X",R21="X",R22="X"),SUM(Q18,Q21,Q22)=0,ISNUMBER(Q23)),"",IF(OR(R18="M",R21="M",R22="M"),"M",IF(AND(R18=R21,R18=R22,OR(R18="X",R18="W",R18="Z")), UPPER(R18),""))) &lt;&gt; R23</formula>
    </cfRule>
  </conditionalFormatting>
  <conditionalFormatting sqref="AF34:AF43 Q34:Q43 T34:T43 W34:W43 Z34:Z43 AC34:AC43 AF65:AF74 Q65:Q74 T65:T74 W65:W74 Z65:Z74 AC65:AC74">
    <cfRule type="expression" dxfId="111" priority="29">
      <formula>OR(AND(R14="X",R24="X"),AND(R14="M",R24="M"))</formula>
    </cfRule>
    <cfRule type="expression" dxfId="110" priority="31">
      <formula>IF(OR(AND(Q14="",R14=""),AND(Q24="",R24=""),AND(R14="X",R24="X"),OR(R14="M",R24="M")),"",SUM(Q14,Q24)) &lt;&gt; Q34</formula>
    </cfRule>
  </conditionalFormatting>
  <conditionalFormatting sqref="AG34:AG43 R34:R43 U34:U43 X34:X43 AA34:AA43 AD34:AD43 AG65:AG74 R65:R74 U65:U74 X65:X74 AA65:AA74 AD65:AD74">
    <cfRule type="expression" dxfId="109" priority="33">
      <formula>OR(AND(R14="X",R24="X"),AND(R14="M",R24="M"))</formula>
    </cfRule>
    <cfRule type="expression" dxfId="108" priority="35">
      <formula>IF(AND(AND(R14="X",R24="X"),SUM(Q14,Q24)=0,ISNUMBER(Q34)),"",IF(OR(R14="M",R24="M"),"M",IF(AND(R14=R24,OR(R14="X",R14="W",R14="Z")), UPPER(R14),""))) &lt;&gt; R34</formula>
    </cfRule>
  </conditionalFormatting>
  <conditionalFormatting sqref="AF14:AF17 AF19:AF20 AF22 AF24:AF27 AF29:AF30 AF32 AF45:AF48 AF50:AF51 AF53 AF55:AF58 AF60:AF61 AF63">
    <cfRule type="expression" dxfId="107" priority="37">
      <formula>OR(AND(R14="X",U14="X",X14="X",AA14="X",AD14="X"),AND(R14="M", U14="M",X14="M", AA14="M", AD14="M"))</formula>
    </cfRule>
  </conditionalFormatting>
  <conditionalFormatting sqref="AF14:AF17 AF19:AF20 AF22 AF24:AF27 AF29:AF30 AF32 AF45:AF48 AF50:AF51 AF53 AF55:AF58 AF60:AF61 AF63">
    <cfRule type="expression" dxfId="106" priority="39">
      <formula>IF(OR(EXACT(Q14,R14),EXACT(T14,U14),EXACT(W14,X14),EXACT(Z14,AA14),EXACT(AC14,AD14),AND(R14="X",U14="X",X14="X",AA14="X",AD14="X"),OR(R14="M", U14="M",X14="M", AA14="M", AD14="M")),"",SUM(Q14,T14,W14,Z14,AC14)) &lt;&gt; AF14</formula>
    </cfRule>
  </conditionalFormatting>
  <conditionalFormatting sqref="AG14:AG17 AG19:AG20 AG22 AG24:AG27 AG29:AG30 AG32 AG45:AG48 AG50:AG51 AG53 AG55:AG58 AG60:AG61 AG63">
    <cfRule type="expression" dxfId="105" priority="41">
      <formula>OR(AND(R14="X",U14="X",X14="X",AA14="X",AD14="X"),AND(R14="M", U14="M",X14="M", AA14="M", AD14="M"))</formula>
    </cfRule>
  </conditionalFormatting>
  <conditionalFormatting sqref="AG14:AG17 AG19:AG20 AG22 AG24:AG27 AG29:AG30 AG32 AG45:AG48 AG50:AG51 AG53 AG55:AG58 AG60:AG61 AG63">
    <cfRule type="expression" dxfId="104" priority="43">
      <formula xml:space="preserve"> IF(AND(AND(R14="X",U14="X",X14="X",AA14="X",AD14="X"),SUM(Q14,T14,W14,Z14,AC14)=0,ISNUMBER(AF14)),"",IF(OR(R14="M",U14="M",X14="M",AA14="M",AD14="M"),"M",IF(AND(R14=U14,R14=X14,R14=AA14,R14=AD14,OR(R14="X",R14="W",R14="Z")),UPPER(R14),""))) &lt;&gt; AG14</formula>
    </cfRule>
  </conditionalFormatting>
  <dataValidations count="5">
    <dataValidation allowBlank="1" showInputMessage="1" showErrorMessage="1" sqref="A1:B8 Q44:AH44 Q1:AH13 B10:B1048576 A18:A1048576 Q75:AH1048576 AI1:XFD1048576 C1:C1048576 E1:E3 D1:D4 D5:E6 F1:F6 D8:F1048576 G1:P1048576"/>
    <dataValidation type="decimal" operator="greaterThanOrEqual" allowBlank="1" showInputMessage="1" showErrorMessage="1" errorTitle="Entrée non valide" error="Veuillez entrer une valeur numérique" sqref="Q14:Q43 T14:T43 W14:W43 Z14:Z43 AC14:AC43 AF14:AF43 Q45:Q74 T45:T74 W45:W74 Z45:Z74 AC45:AC74 AF45:AF74">
      <formula1>0</formula1>
    </dataValidation>
    <dataValidation type="list" allowBlank="1" showDropDown="1" showInputMessage="1" showErrorMessage="1" errorTitle="Entrée non valide" error="Veuillez entrer l'un des codes suivants (majuscules seulement) :_x000a_M - Manquant_x000a_W - Inclut des données d'une autre catégorie_x000a_X - Données incluses dans une autre catégorie_x000a_Z - Ne s'applique pas" sqref="R14:R43 U14:U43 X14:X43 AA14:AA43 AD14:AD43 AG14:AG43 R45:R74 U45:U74 X45:X74 AA45:AA74 AD45:AD74 AG45:AG74">
      <formula1>"Z,M,X,W"</formula1>
    </dataValidation>
    <dataValidation type="textLength" allowBlank="1" showInputMessage="1" showErrorMessage="1" errorTitle="Entrée non valide" error="La longueur du texte devrait être comprise entre 2 et 500 caractères" sqref="S14:S43 V14:V43 Y14:Y43 AB14:AB43 AE14:AE43 AH14:AH43 S45:S74 V45:V74 Y45:Y74 AB45:AB74 AE45:AE74 AH45:AH74">
      <formula1>2</formula1>
      <formula2>500</formula2>
    </dataValidation>
    <dataValidation type="list" allowBlank="1" showInputMessage="1" showErrorMessage="1" sqref="E4">
      <formula1>"2018,2017,2016,2015,2014, 2013, 2012, 2011, 2010, 2009, 2008, 2007, 2006, 2005"</formula1>
    </dataValidation>
  </dataValidations>
  <printOptions horizontalCentered="1"/>
  <pageMargins left="0.23622047244094491" right="0.23622047244094491" top="0.74803149606299213" bottom="0.74803149606299213" header="0.31496062992125984" footer="0.31496062992125984"/>
  <pageSetup paperSize="9" scale="44" orientation="portrait" horizontalDpi="1200" verticalDpi="1200" r:id="rId5"/>
  <headerFooter>
    <oddFooter>&amp;C&amp;P&amp;R&amp;F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BM49"/>
  <sheetViews>
    <sheetView showGridLines="0" topLeftCell="C1" zoomScaleNormal="100" zoomScalePageLayoutView="85" workbookViewId="0">
      <pane ySplit="13" topLeftCell="A14" activePane="bottomLeft" state="frozen"/>
      <selection activeCell="B2" sqref="B2:N2"/>
      <selection pane="bottomLeft" activeCell="C1" sqref="C1"/>
    </sheetView>
  </sheetViews>
  <sheetFormatPr defaultColWidth="16" defaultRowHeight="15" x14ac:dyDescent="0.25"/>
  <cols>
    <col min="1" max="1" width="15" style="143" hidden="1" customWidth="1"/>
    <col min="2" max="2" width="6.140625" style="185" hidden="1" customWidth="1"/>
    <col min="3" max="3" width="5.7109375" style="143" customWidth="1"/>
    <col min="4" max="4" width="21.85546875" style="143" customWidth="1"/>
    <col min="5" max="5" width="22.5703125" style="143" customWidth="1"/>
    <col min="6" max="6" width="33" style="193" customWidth="1"/>
    <col min="7" max="7" width="4.140625" style="187" hidden="1" customWidth="1"/>
    <col min="8" max="8" width="3.28515625" style="187" hidden="1" customWidth="1"/>
    <col min="9" max="9" width="9.5703125" style="187" hidden="1" customWidth="1"/>
    <col min="10" max="10" width="11" style="187" hidden="1" customWidth="1"/>
    <col min="11" max="11" width="13.140625" style="187" hidden="1" customWidth="1"/>
    <col min="12" max="13" width="7.5703125" style="187" hidden="1" customWidth="1"/>
    <col min="14" max="14" width="7.7109375" style="187" hidden="1" customWidth="1"/>
    <col min="15" max="15" width="6.5703125" style="187" hidden="1" customWidth="1"/>
    <col min="16" max="16" width="9.7109375" style="187" hidden="1" customWidth="1"/>
    <col min="17" max="17" width="12.7109375" style="143" customWidth="1"/>
    <col min="18" max="18" width="2.7109375" style="143" customWidth="1"/>
    <col min="19" max="19" width="5.7109375" style="143" customWidth="1"/>
    <col min="20" max="20" width="12.7109375" style="143" customWidth="1"/>
    <col min="21" max="21" width="2.7109375" style="143" customWidth="1"/>
    <col min="22" max="22" width="5.7109375" style="143" customWidth="1"/>
    <col min="23" max="23" width="12.7109375" style="143" customWidth="1"/>
    <col min="24" max="24" width="2.7109375" style="143" customWidth="1"/>
    <col min="25" max="25" width="5.7109375" style="143" customWidth="1"/>
    <col min="26" max="26" width="12.7109375" style="143" customWidth="1"/>
    <col min="27" max="27" width="2.7109375" style="143" customWidth="1"/>
    <col min="28" max="28" width="5.7109375" style="143" customWidth="1"/>
    <col min="29" max="29" width="12.7109375" style="143" customWidth="1"/>
    <col min="30" max="30" width="2.7109375" style="143" customWidth="1"/>
    <col min="31" max="31" width="5.7109375" style="143" customWidth="1"/>
    <col min="32" max="32" width="12.7109375" style="143" customWidth="1"/>
    <col min="33" max="33" width="2.7109375" style="143" customWidth="1"/>
    <col min="34" max="35" width="5.7109375" style="143" customWidth="1"/>
    <col min="36" max="52" width="16" style="143" hidden="1" customWidth="1"/>
    <col min="53" max="16384" width="16" style="143"/>
  </cols>
  <sheetData>
    <row r="1" spans="1:65" ht="35.1" customHeight="1" x14ac:dyDescent="0.25">
      <c r="A1" s="138" t="s">
        <v>348</v>
      </c>
      <c r="B1" s="139" t="s">
        <v>44</v>
      </c>
      <c r="C1" s="110"/>
      <c r="D1" s="140" t="s">
        <v>481</v>
      </c>
      <c r="E1" s="141"/>
      <c r="F1" s="191"/>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10"/>
      <c r="AY1" s="4"/>
      <c r="AZ1" s="4"/>
      <c r="BA1" s="4"/>
      <c r="BB1" s="4"/>
      <c r="BC1" s="4"/>
      <c r="BD1" s="4"/>
      <c r="BE1" s="4"/>
      <c r="BF1" s="4"/>
      <c r="BG1" s="4"/>
      <c r="BH1" s="4"/>
      <c r="BI1" s="4"/>
      <c r="BJ1" s="4"/>
      <c r="BK1" s="4"/>
      <c r="BL1" s="4"/>
      <c r="BM1" s="4"/>
    </row>
    <row r="2" spans="1:65" ht="9" customHeight="1" x14ac:dyDescent="0.25">
      <c r="A2" s="138" t="s">
        <v>361</v>
      </c>
      <c r="B2" s="139" t="str">
        <f>VAL_R1!B2</f>
        <v>_X</v>
      </c>
      <c r="C2" s="110"/>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10"/>
      <c r="AY2" s="4"/>
      <c r="AZ2" s="4"/>
      <c r="BA2" s="4"/>
      <c r="BB2" s="4"/>
      <c r="BC2" s="4"/>
      <c r="BD2" s="4"/>
      <c r="BE2" s="4"/>
      <c r="BF2" s="4"/>
      <c r="BG2" s="4"/>
      <c r="BH2" s="4"/>
      <c r="BI2" s="4"/>
      <c r="BJ2" s="4"/>
      <c r="BK2" s="4"/>
      <c r="BL2" s="4"/>
      <c r="BM2" s="4"/>
    </row>
    <row r="3" spans="1:65" ht="21" x14ac:dyDescent="0.25">
      <c r="A3" s="138" t="s">
        <v>362</v>
      </c>
      <c r="B3" s="139" t="s">
        <v>23</v>
      </c>
      <c r="C3" s="110"/>
      <c r="D3" s="146" t="s">
        <v>515</v>
      </c>
      <c r="E3" s="144"/>
      <c r="F3" s="144"/>
      <c r="G3" s="144"/>
      <c r="H3" s="144"/>
      <c r="I3" s="144"/>
      <c r="J3" s="144"/>
      <c r="K3" s="144"/>
      <c r="L3" s="144"/>
      <c r="M3" s="144"/>
      <c r="N3" s="144"/>
      <c r="O3" s="144"/>
      <c r="P3" s="144"/>
      <c r="Q3" s="144"/>
      <c r="R3" s="144"/>
      <c r="S3" s="144"/>
      <c r="T3" s="144"/>
      <c r="U3" s="144"/>
      <c r="V3" s="144"/>
      <c r="W3" s="144"/>
      <c r="X3" s="144"/>
      <c r="Y3" s="110"/>
      <c r="Z3" s="110"/>
      <c r="AA3" s="110"/>
      <c r="AB3" s="110"/>
      <c r="AC3" s="110"/>
      <c r="AD3" s="110"/>
      <c r="AE3" s="110"/>
      <c r="AF3" s="110"/>
      <c r="AG3" s="110"/>
      <c r="AH3" s="110"/>
      <c r="AI3" s="110"/>
      <c r="AY3" s="4"/>
      <c r="AZ3" s="4"/>
      <c r="BA3" s="4"/>
      <c r="BB3" s="4"/>
      <c r="BC3" s="4"/>
      <c r="BD3" s="4"/>
      <c r="BE3" s="4"/>
      <c r="BF3" s="4"/>
      <c r="BG3" s="4"/>
      <c r="BH3" s="4"/>
      <c r="BI3" s="4"/>
      <c r="BJ3" s="4"/>
      <c r="BK3" s="4"/>
      <c r="BL3" s="4"/>
      <c r="BM3" s="4"/>
    </row>
    <row r="4" spans="1:65" ht="15" customHeight="1" x14ac:dyDescent="0.25">
      <c r="A4" s="138" t="s">
        <v>363</v>
      </c>
      <c r="B4" s="139" t="s">
        <v>23</v>
      </c>
      <c r="C4" s="110"/>
      <c r="D4" s="147" t="s">
        <v>483</v>
      </c>
      <c r="E4" s="216">
        <v>2017</v>
      </c>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10"/>
      <c r="AY4" s="4"/>
      <c r="AZ4" s="4"/>
      <c r="BA4" s="4"/>
      <c r="BB4" s="4"/>
      <c r="BC4" s="4"/>
      <c r="BD4" s="4"/>
      <c r="BE4" s="4"/>
      <c r="BF4" s="4"/>
      <c r="BG4" s="4"/>
      <c r="BH4" s="4"/>
      <c r="BI4" s="4"/>
      <c r="BJ4" s="4"/>
      <c r="BK4" s="4"/>
      <c r="BL4" s="4"/>
      <c r="BM4" s="4"/>
    </row>
    <row r="5" spans="1:65" ht="15" customHeight="1" x14ac:dyDescent="0.25">
      <c r="A5" s="138" t="s">
        <v>364</v>
      </c>
      <c r="B5" s="139" t="s">
        <v>11</v>
      </c>
      <c r="C5" s="110"/>
      <c r="D5" s="149"/>
      <c r="E5" s="149"/>
      <c r="F5" s="148"/>
      <c r="G5" s="148"/>
      <c r="H5" s="148"/>
      <c r="I5" s="148"/>
      <c r="J5" s="148"/>
      <c r="K5" s="148"/>
      <c r="L5" s="148"/>
      <c r="M5" s="148"/>
      <c r="N5" s="148"/>
      <c r="O5" s="148"/>
      <c r="P5" s="148"/>
      <c r="Q5" s="148"/>
      <c r="R5" s="148"/>
      <c r="S5" s="148"/>
      <c r="T5" s="148"/>
      <c r="U5" s="188"/>
      <c r="V5" s="188"/>
      <c r="W5" s="188"/>
      <c r="X5" s="188"/>
      <c r="Y5" s="188"/>
      <c r="Z5" s="188"/>
      <c r="AA5" s="188"/>
      <c r="AB5" s="188"/>
      <c r="AC5" s="188"/>
      <c r="AD5" s="188"/>
      <c r="AE5" s="188"/>
      <c r="AF5" s="188"/>
      <c r="AG5" s="188"/>
      <c r="AH5" s="188"/>
      <c r="AI5" s="110"/>
      <c r="AY5" s="4"/>
      <c r="AZ5" s="4"/>
      <c r="BA5" s="4"/>
      <c r="BB5" s="4"/>
      <c r="BC5" s="4"/>
      <c r="BD5" s="4"/>
      <c r="BE5" s="4"/>
      <c r="BF5" s="4"/>
      <c r="BG5" s="4"/>
      <c r="BH5" s="4"/>
      <c r="BI5" s="4"/>
      <c r="BJ5" s="4"/>
      <c r="BK5" s="4"/>
      <c r="BL5" s="4"/>
      <c r="BM5" s="4"/>
    </row>
    <row r="6" spans="1:65" ht="21" customHeight="1" x14ac:dyDescent="0.25">
      <c r="A6" s="138" t="s">
        <v>365</v>
      </c>
      <c r="B6" s="139" t="s">
        <v>23</v>
      </c>
      <c r="C6" s="149"/>
      <c r="D6" s="265" t="s">
        <v>484</v>
      </c>
      <c r="E6" s="265" t="s">
        <v>485</v>
      </c>
      <c r="F6" s="265" t="s">
        <v>516</v>
      </c>
      <c r="G6" s="148"/>
      <c r="H6" s="148"/>
      <c r="I6" s="148"/>
      <c r="J6" s="148"/>
      <c r="K6" s="148"/>
      <c r="L6" s="148"/>
      <c r="M6" s="148"/>
      <c r="N6" s="148"/>
      <c r="O6" s="148"/>
      <c r="P6" s="148"/>
      <c r="Q6" s="263" t="s">
        <v>497</v>
      </c>
      <c r="R6" s="264"/>
      <c r="S6" s="264"/>
      <c r="T6" s="264"/>
      <c r="U6" s="264"/>
      <c r="V6" s="264"/>
      <c r="W6" s="264"/>
      <c r="X6" s="264"/>
      <c r="Y6" s="264"/>
      <c r="Z6" s="264"/>
      <c r="AA6" s="264"/>
      <c r="AB6" s="264"/>
      <c r="AC6" s="264"/>
      <c r="AD6" s="264"/>
      <c r="AE6" s="264"/>
      <c r="AF6" s="264"/>
      <c r="AG6" s="264"/>
      <c r="AH6" s="262"/>
      <c r="AI6" s="110"/>
      <c r="AY6" s="4"/>
      <c r="AZ6" s="4"/>
      <c r="BA6" s="4"/>
      <c r="BB6" s="4"/>
      <c r="BC6" s="4"/>
      <c r="BD6" s="4"/>
      <c r="BE6" s="4"/>
      <c r="BF6" s="4"/>
      <c r="BG6" s="4"/>
      <c r="BH6" s="4"/>
      <c r="BI6" s="4"/>
      <c r="BJ6" s="4"/>
      <c r="BK6" s="4"/>
      <c r="BL6" s="4"/>
      <c r="BM6" s="4"/>
    </row>
    <row r="7" spans="1:65" ht="30" customHeight="1" x14ac:dyDescent="0.25">
      <c r="A7" s="138" t="s">
        <v>367</v>
      </c>
      <c r="B7" s="139" t="s">
        <v>23</v>
      </c>
      <c r="C7" s="149"/>
      <c r="D7" s="266"/>
      <c r="E7" s="266"/>
      <c r="F7" s="266"/>
      <c r="G7" s="151"/>
      <c r="H7" s="151"/>
      <c r="I7" s="151"/>
      <c r="J7" s="151"/>
      <c r="K7" s="151"/>
      <c r="L7" s="151"/>
      <c r="M7" s="151"/>
      <c r="N7" s="68"/>
      <c r="O7" s="68"/>
      <c r="P7" s="68"/>
      <c r="Q7" s="263" t="s">
        <v>498</v>
      </c>
      <c r="R7" s="264"/>
      <c r="S7" s="262"/>
      <c r="T7" s="263" t="s">
        <v>499</v>
      </c>
      <c r="U7" s="264"/>
      <c r="V7" s="262"/>
      <c r="W7" s="263" t="s">
        <v>500</v>
      </c>
      <c r="X7" s="264"/>
      <c r="Y7" s="262"/>
      <c r="Z7" s="263" t="s">
        <v>501</v>
      </c>
      <c r="AA7" s="264"/>
      <c r="AB7" s="262"/>
      <c r="AC7" s="263" t="s">
        <v>492</v>
      </c>
      <c r="AD7" s="264"/>
      <c r="AE7" s="262"/>
      <c r="AF7" s="267" t="s">
        <v>495</v>
      </c>
      <c r="AG7" s="268"/>
      <c r="AH7" s="269"/>
      <c r="AI7" s="110"/>
      <c r="AY7" s="4"/>
      <c r="AZ7" s="4"/>
      <c r="BA7" s="4"/>
      <c r="BB7" s="4"/>
      <c r="BC7" s="4"/>
      <c r="BD7" s="4"/>
      <c r="BE7" s="4"/>
      <c r="BF7" s="4"/>
      <c r="BG7" s="4"/>
      <c r="BH7" s="4"/>
      <c r="BI7" s="4"/>
      <c r="BJ7" s="4"/>
      <c r="BK7" s="4"/>
      <c r="BL7" s="4"/>
      <c r="BM7" s="4"/>
    </row>
    <row r="8" spans="1:65" ht="7.5" customHeight="1" x14ac:dyDescent="0.25">
      <c r="A8" s="189" t="s">
        <v>6</v>
      </c>
      <c r="B8" s="145" t="s">
        <v>49</v>
      </c>
      <c r="C8" s="149"/>
      <c r="D8" s="152"/>
      <c r="E8" s="152"/>
      <c r="F8" s="152"/>
      <c r="G8" s="151"/>
      <c r="H8" s="151"/>
      <c r="I8" s="151"/>
      <c r="J8" s="151"/>
      <c r="K8" s="151"/>
      <c r="L8" s="151"/>
      <c r="M8" s="151"/>
      <c r="N8" s="68"/>
      <c r="O8" s="68"/>
      <c r="P8" s="68"/>
      <c r="Q8" s="155"/>
      <c r="R8" s="155"/>
      <c r="S8" s="155"/>
      <c r="T8" s="155"/>
      <c r="U8" s="155"/>
      <c r="V8" s="155"/>
      <c r="W8" s="155"/>
      <c r="X8" s="155"/>
      <c r="Y8" s="155"/>
      <c r="Z8" s="155"/>
      <c r="AA8" s="155"/>
      <c r="AB8" s="155"/>
      <c r="AC8" s="155"/>
      <c r="AD8" s="155"/>
      <c r="AE8" s="155"/>
      <c r="AF8" s="155"/>
      <c r="AG8" s="155"/>
      <c r="AH8" s="155"/>
      <c r="AI8" s="110"/>
      <c r="AY8" s="4"/>
      <c r="AZ8" s="4"/>
      <c r="BA8" s="4"/>
      <c r="BB8" s="4"/>
      <c r="BC8" s="4"/>
      <c r="BD8" s="4"/>
      <c r="BE8" s="4"/>
      <c r="BF8" s="4"/>
      <c r="BG8" s="4"/>
      <c r="BH8" s="4"/>
      <c r="BI8" s="4"/>
      <c r="BJ8" s="4"/>
      <c r="BK8" s="4"/>
      <c r="BL8" s="4"/>
      <c r="BM8" s="4"/>
    </row>
    <row r="9" spans="1:65" s="153" customFormat="1" ht="21" hidden="1" customHeight="1" x14ac:dyDescent="0.25">
      <c r="C9" s="154"/>
      <c r="D9" s="155"/>
      <c r="E9" s="155"/>
      <c r="F9" s="155"/>
      <c r="G9" s="156"/>
      <c r="H9" s="156"/>
      <c r="I9" s="156"/>
      <c r="J9" s="156"/>
      <c r="K9" s="156"/>
      <c r="L9" s="156"/>
      <c r="M9" s="156"/>
      <c r="N9" s="70"/>
      <c r="O9" s="70"/>
      <c r="P9" s="69" t="s">
        <v>43</v>
      </c>
      <c r="Q9" s="158">
        <f>$E$4</f>
        <v>2017</v>
      </c>
      <c r="R9" s="159"/>
      <c r="S9" s="159"/>
      <c r="T9" s="158">
        <f>$E$4</f>
        <v>2017</v>
      </c>
      <c r="U9" s="159"/>
      <c r="V9" s="159"/>
      <c r="W9" s="158">
        <f>$E$4</f>
        <v>2017</v>
      </c>
      <c r="X9" s="159"/>
      <c r="Y9" s="159"/>
      <c r="Z9" s="158">
        <f>$E$4</f>
        <v>2017</v>
      </c>
      <c r="AA9" s="159"/>
      <c r="AB9" s="159"/>
      <c r="AC9" s="158">
        <f>$E$4</f>
        <v>2017</v>
      </c>
      <c r="AD9" s="159"/>
      <c r="AE9" s="159"/>
      <c r="AF9" s="158">
        <f>$E$4</f>
        <v>2017</v>
      </c>
      <c r="AG9" s="159"/>
      <c r="AH9" s="159"/>
      <c r="AI9" s="160"/>
      <c r="AY9" s="76"/>
      <c r="AZ9" s="76"/>
      <c r="BA9" s="76"/>
      <c r="BB9" s="76"/>
      <c r="BC9" s="76"/>
      <c r="BD9" s="76"/>
      <c r="BE9" s="76"/>
      <c r="BF9" s="76"/>
      <c r="BG9" s="76"/>
      <c r="BH9" s="76"/>
      <c r="BI9" s="76"/>
      <c r="BJ9" s="76"/>
      <c r="BK9" s="76"/>
      <c r="BL9" s="76"/>
      <c r="BM9" s="76"/>
    </row>
    <row r="10" spans="1:65" s="153" customFormat="1" ht="21" hidden="1" customHeight="1" x14ac:dyDescent="0.25">
      <c r="B10" s="143"/>
      <c r="C10" s="154"/>
      <c r="D10" s="155"/>
      <c r="E10" s="155"/>
      <c r="F10" s="155"/>
      <c r="G10" s="163"/>
      <c r="H10" s="163"/>
      <c r="I10" s="163"/>
      <c r="J10" s="163"/>
      <c r="K10" s="163"/>
      <c r="L10" s="163"/>
      <c r="M10" s="163"/>
      <c r="N10" s="71"/>
      <c r="O10" s="71"/>
      <c r="P10" s="69" t="s">
        <v>366</v>
      </c>
      <c r="Q10" s="190" t="s">
        <v>18</v>
      </c>
      <c r="R10" s="158"/>
      <c r="S10" s="158"/>
      <c r="T10" s="190" t="s">
        <v>20</v>
      </c>
      <c r="U10" s="158"/>
      <c r="V10" s="158"/>
      <c r="W10" s="190" t="s">
        <v>21</v>
      </c>
      <c r="X10" s="158"/>
      <c r="Y10" s="158"/>
      <c r="Z10" s="190" t="s">
        <v>22</v>
      </c>
      <c r="AA10" s="158"/>
      <c r="AB10" s="158"/>
      <c r="AC10" s="190" t="s">
        <v>9</v>
      </c>
      <c r="AD10" s="158"/>
      <c r="AE10" s="158"/>
      <c r="AF10" s="190" t="s">
        <v>11</v>
      </c>
      <c r="AG10" s="158"/>
      <c r="AH10" s="158"/>
      <c r="AI10" s="160"/>
      <c r="AY10" s="76"/>
      <c r="AZ10" s="76"/>
      <c r="BA10" s="76"/>
      <c r="BB10" s="76"/>
      <c r="BC10" s="76"/>
      <c r="BD10" s="76"/>
      <c r="BE10" s="76"/>
      <c r="BF10" s="76"/>
      <c r="BG10" s="76"/>
      <c r="BH10" s="76"/>
      <c r="BI10" s="76"/>
      <c r="BJ10" s="76"/>
      <c r="BK10" s="76"/>
      <c r="BL10" s="76"/>
      <c r="BM10" s="76"/>
    </row>
    <row r="11" spans="1:65" s="153" customFormat="1" ht="21" hidden="1" customHeight="1" x14ac:dyDescent="0.25">
      <c r="B11" s="143"/>
      <c r="C11" s="154"/>
      <c r="D11" s="155"/>
      <c r="E11" s="155"/>
      <c r="F11" s="155"/>
      <c r="G11" s="163"/>
      <c r="H11" s="163"/>
      <c r="I11" s="163"/>
      <c r="J11" s="163"/>
      <c r="K11" s="163"/>
      <c r="L11" s="163"/>
      <c r="M11" s="163"/>
      <c r="N11" s="71"/>
      <c r="O11" s="71"/>
      <c r="P11" s="69"/>
      <c r="Q11" s="190"/>
      <c r="R11" s="164"/>
      <c r="S11" s="164"/>
      <c r="T11" s="190"/>
      <c r="U11" s="164"/>
      <c r="V11" s="164"/>
      <c r="W11" s="190"/>
      <c r="X11" s="164"/>
      <c r="Y11" s="164"/>
      <c r="Z11" s="190"/>
      <c r="AA11" s="164"/>
      <c r="AB11" s="164"/>
      <c r="AC11" s="190"/>
      <c r="AD11" s="164"/>
      <c r="AE11" s="164"/>
      <c r="AF11" s="190"/>
      <c r="AG11" s="164"/>
      <c r="AH11" s="164"/>
      <c r="AI11" s="160"/>
      <c r="AY11" s="76"/>
      <c r="AZ11" s="76"/>
      <c r="BA11" s="76"/>
      <c r="BB11" s="76"/>
      <c r="BC11" s="76"/>
      <c r="BD11" s="76"/>
      <c r="BE11" s="76"/>
      <c r="BF11" s="76"/>
      <c r="BG11" s="76"/>
      <c r="BH11" s="76"/>
      <c r="BI11" s="76"/>
      <c r="BJ11" s="76"/>
      <c r="BK11" s="76"/>
      <c r="BL11" s="76"/>
      <c r="BM11" s="76"/>
    </row>
    <row r="12" spans="1:65" ht="21" hidden="1" customHeight="1" x14ac:dyDescent="0.25">
      <c r="B12" s="143"/>
      <c r="C12" s="149"/>
      <c r="D12" s="162"/>
      <c r="E12" s="162"/>
      <c r="F12" s="192"/>
      <c r="G12" s="163"/>
      <c r="H12" s="163"/>
      <c r="I12" s="163"/>
      <c r="J12" s="163"/>
      <c r="K12" s="163"/>
      <c r="L12" s="163"/>
      <c r="M12" s="163"/>
      <c r="N12" s="71"/>
      <c r="O12" s="71"/>
      <c r="P12" s="72"/>
      <c r="Q12" s="174"/>
      <c r="R12" s="174"/>
      <c r="S12" s="174"/>
      <c r="T12" s="174"/>
      <c r="U12" s="174"/>
      <c r="V12" s="174"/>
      <c r="W12" s="174"/>
      <c r="X12" s="174"/>
      <c r="Y12" s="174"/>
      <c r="Z12" s="174"/>
      <c r="AA12" s="174"/>
      <c r="AB12" s="174"/>
      <c r="AC12" s="174"/>
      <c r="AD12" s="174"/>
      <c r="AE12" s="174"/>
      <c r="AF12" s="174"/>
      <c r="AG12" s="174"/>
      <c r="AH12" s="174"/>
      <c r="AI12" s="110"/>
      <c r="AY12" s="4"/>
      <c r="AZ12" s="4"/>
      <c r="BA12" s="4"/>
      <c r="BB12" s="4"/>
      <c r="BC12" s="4"/>
      <c r="BD12" s="4"/>
      <c r="BE12" s="4"/>
      <c r="BF12" s="4"/>
      <c r="BG12" s="4"/>
      <c r="BH12" s="4"/>
      <c r="BI12" s="4"/>
      <c r="BJ12" s="4"/>
      <c r="BK12" s="4"/>
      <c r="BL12" s="4"/>
      <c r="BM12" s="4"/>
    </row>
    <row r="13" spans="1:65" ht="21" hidden="1" customHeight="1" x14ac:dyDescent="0.25">
      <c r="B13" s="143"/>
      <c r="C13" s="149"/>
      <c r="D13" s="162"/>
      <c r="E13" s="162"/>
      <c r="F13" s="162"/>
      <c r="G13" s="176" t="s">
        <v>370</v>
      </c>
      <c r="H13" s="176" t="s">
        <v>10</v>
      </c>
      <c r="I13" s="177" t="s">
        <v>404</v>
      </c>
      <c r="J13" s="176" t="s">
        <v>371</v>
      </c>
      <c r="K13" s="176" t="s">
        <v>403</v>
      </c>
      <c r="L13" s="176" t="s">
        <v>357</v>
      </c>
      <c r="M13" s="176" t="s">
        <v>380</v>
      </c>
      <c r="N13" s="73" t="s">
        <v>372</v>
      </c>
      <c r="O13" s="73" t="s">
        <v>374</v>
      </c>
      <c r="P13" s="74" t="s">
        <v>375</v>
      </c>
      <c r="Q13" s="174"/>
      <c r="R13" s="174"/>
      <c r="S13" s="174"/>
      <c r="T13" s="174"/>
      <c r="U13" s="174"/>
      <c r="V13" s="174"/>
      <c r="W13" s="174"/>
      <c r="X13" s="174"/>
      <c r="Y13" s="174"/>
      <c r="Z13" s="174"/>
      <c r="AA13" s="174"/>
      <c r="AB13" s="174"/>
      <c r="AC13" s="174"/>
      <c r="AD13" s="174"/>
      <c r="AE13" s="174"/>
      <c r="AF13" s="174"/>
      <c r="AG13" s="174"/>
      <c r="AH13" s="174"/>
      <c r="AI13" s="110"/>
      <c r="AY13" s="4"/>
      <c r="AZ13" s="4"/>
      <c r="BA13" s="4"/>
      <c r="BB13" s="4"/>
      <c r="BC13" s="4"/>
      <c r="BD13" s="4"/>
      <c r="BE13" s="4"/>
      <c r="BF13" s="4"/>
      <c r="BG13" s="4"/>
      <c r="BH13" s="4"/>
      <c r="BI13" s="4"/>
      <c r="BJ13" s="4"/>
      <c r="BK13" s="4"/>
      <c r="BL13" s="4"/>
      <c r="BM13" s="4"/>
    </row>
    <row r="14" spans="1:65" ht="21" customHeight="1" x14ac:dyDescent="0.25">
      <c r="B14" s="143"/>
      <c r="C14" s="82"/>
      <c r="D14" s="259" t="s">
        <v>487</v>
      </c>
      <c r="E14" s="262" t="s">
        <v>488</v>
      </c>
      <c r="F14" s="180" t="s">
        <v>517</v>
      </c>
      <c r="G14" s="181" t="s">
        <v>14</v>
      </c>
      <c r="H14" s="181" t="s">
        <v>19</v>
      </c>
      <c r="I14" s="181" t="s">
        <v>13</v>
      </c>
      <c r="J14" s="181" t="s">
        <v>11</v>
      </c>
      <c r="K14" s="181" t="s">
        <v>11</v>
      </c>
      <c r="L14" s="181" t="s">
        <v>383</v>
      </c>
      <c r="M14" s="181" t="s">
        <v>11</v>
      </c>
      <c r="N14" s="75" t="s">
        <v>23</v>
      </c>
      <c r="O14" s="75" t="s">
        <v>23</v>
      </c>
      <c r="P14" s="75" t="s">
        <v>23</v>
      </c>
      <c r="Q14" s="77"/>
      <c r="R14" s="14"/>
      <c r="S14" s="17"/>
      <c r="T14" s="77"/>
      <c r="U14" s="14"/>
      <c r="V14" s="17"/>
      <c r="W14" s="77"/>
      <c r="X14" s="14"/>
      <c r="Y14" s="17"/>
      <c r="Z14" s="77"/>
      <c r="AA14" s="14"/>
      <c r="AB14" s="17"/>
      <c r="AC14" s="77"/>
      <c r="AD14" s="14"/>
      <c r="AE14" s="17"/>
      <c r="AF14" s="79" t="str">
        <f t="shared" ref="AF14:AF20" si="0">IF(OR(EXACT(Q14,R14),EXACT(T14,U14),EXACT(W14,X14),EXACT(Z14,AA14),EXACT(AC14,AD14),AND(R14="X",U14="X",X14="X",AA14="X",AD14="X"),OR(R14="M", U14="M",X14="M", AA14="M", AD14="M")),"",SUM(Q14,T14,W14,Z14,AC14))</f>
        <v/>
      </c>
      <c r="AG14" s="3" t="str">
        <f t="shared" ref="AG14:AG20" si="1" xml:space="preserve"> IF(AND(AND(R14="X",U14="X",X14="X",AA14="X",AD14="X"),SUM(Q14,T14,W14,Z14,AC14)=0,ISNUMBER(AF14)),"",IF(OR(R14="M",U14="M",X14="M",AA14="M",AD14="M"),"M",IF(AND(R14=U14,R14=X14,R14=AA14,R14=AD14,OR(R14="X",R14="W",R14="Z")),UPPER(R14),"")))</f>
        <v/>
      </c>
      <c r="AH14" s="2"/>
      <c r="AI14" s="110"/>
      <c r="AY14" s="4"/>
      <c r="AZ14" s="4"/>
      <c r="BA14" s="4"/>
      <c r="BB14" s="4"/>
      <c r="BC14" s="4"/>
      <c r="BD14" s="4"/>
      <c r="BE14" s="4"/>
      <c r="BF14" s="4"/>
      <c r="BG14" s="4"/>
      <c r="BH14" s="4"/>
      <c r="BI14" s="4"/>
      <c r="BJ14" s="4"/>
      <c r="BK14" s="4"/>
      <c r="BL14" s="4"/>
      <c r="BM14" s="4"/>
    </row>
    <row r="15" spans="1:65" ht="21" customHeight="1" x14ac:dyDescent="0.25">
      <c r="B15" s="143"/>
      <c r="C15" s="149"/>
      <c r="D15" s="260"/>
      <c r="E15" s="262"/>
      <c r="F15" s="180" t="s">
        <v>518</v>
      </c>
      <c r="G15" s="181" t="s">
        <v>14</v>
      </c>
      <c r="H15" s="181" t="s">
        <v>19</v>
      </c>
      <c r="I15" s="181" t="s">
        <v>13</v>
      </c>
      <c r="J15" s="181" t="s">
        <v>11</v>
      </c>
      <c r="K15" s="181" t="s">
        <v>11</v>
      </c>
      <c r="L15" s="181" t="s">
        <v>384</v>
      </c>
      <c r="M15" s="181" t="s">
        <v>11</v>
      </c>
      <c r="N15" s="75" t="s">
        <v>23</v>
      </c>
      <c r="O15" s="75" t="s">
        <v>23</v>
      </c>
      <c r="P15" s="75" t="s">
        <v>23</v>
      </c>
      <c r="Q15" s="77"/>
      <c r="R15" s="14"/>
      <c r="S15" s="17"/>
      <c r="T15" s="77"/>
      <c r="U15" s="14"/>
      <c r="V15" s="17"/>
      <c r="W15" s="77"/>
      <c r="X15" s="14"/>
      <c r="Y15" s="17"/>
      <c r="Z15" s="77"/>
      <c r="AA15" s="14"/>
      <c r="AB15" s="17"/>
      <c r="AC15" s="77"/>
      <c r="AD15" s="14"/>
      <c r="AE15" s="17"/>
      <c r="AF15" s="79" t="str">
        <f t="shared" si="0"/>
        <v/>
      </c>
      <c r="AG15" s="3" t="str">
        <f t="shared" si="1"/>
        <v/>
      </c>
      <c r="AH15" s="2"/>
      <c r="AI15" s="110"/>
      <c r="AY15" s="4"/>
      <c r="AZ15" s="4"/>
      <c r="BA15" s="4"/>
      <c r="BB15" s="4"/>
      <c r="BC15" s="4"/>
      <c r="BD15" s="4"/>
      <c r="BE15" s="4"/>
      <c r="BF15" s="4"/>
      <c r="BG15" s="4"/>
      <c r="BH15" s="4"/>
      <c r="BI15" s="4"/>
      <c r="BJ15" s="4"/>
      <c r="BK15" s="4"/>
      <c r="BL15" s="4"/>
      <c r="BM15" s="4"/>
    </row>
    <row r="16" spans="1:65" ht="21" customHeight="1" x14ac:dyDescent="0.25">
      <c r="B16" s="143"/>
      <c r="C16" s="149"/>
      <c r="D16" s="260"/>
      <c r="E16" s="262"/>
      <c r="F16" s="180" t="s">
        <v>519</v>
      </c>
      <c r="G16" s="181" t="s">
        <v>14</v>
      </c>
      <c r="H16" s="181" t="s">
        <v>19</v>
      </c>
      <c r="I16" s="181" t="s">
        <v>13</v>
      </c>
      <c r="J16" s="181" t="s">
        <v>11</v>
      </c>
      <c r="K16" s="181" t="s">
        <v>11</v>
      </c>
      <c r="L16" s="181" t="s">
        <v>385</v>
      </c>
      <c r="M16" s="181" t="s">
        <v>11</v>
      </c>
      <c r="N16" s="75" t="s">
        <v>23</v>
      </c>
      <c r="O16" s="75" t="s">
        <v>23</v>
      </c>
      <c r="P16" s="75" t="s">
        <v>23</v>
      </c>
      <c r="Q16" s="77"/>
      <c r="R16" s="14"/>
      <c r="S16" s="17"/>
      <c r="T16" s="77"/>
      <c r="U16" s="14"/>
      <c r="V16" s="17"/>
      <c r="W16" s="77"/>
      <c r="X16" s="14"/>
      <c r="Y16" s="17"/>
      <c r="Z16" s="77"/>
      <c r="AA16" s="14"/>
      <c r="AB16" s="17"/>
      <c r="AC16" s="77"/>
      <c r="AD16" s="14"/>
      <c r="AE16" s="17"/>
      <c r="AF16" s="79" t="str">
        <f t="shared" si="0"/>
        <v/>
      </c>
      <c r="AG16" s="3" t="str">
        <f t="shared" si="1"/>
        <v/>
      </c>
      <c r="AH16" s="2"/>
      <c r="AI16" s="110"/>
      <c r="AY16" s="4"/>
      <c r="AZ16" s="4"/>
      <c r="BA16" s="4"/>
      <c r="BB16" s="4"/>
      <c r="BC16" s="4"/>
      <c r="BD16" s="4"/>
      <c r="BE16" s="4"/>
      <c r="BF16" s="4"/>
      <c r="BG16" s="4"/>
      <c r="BH16" s="4"/>
      <c r="BI16" s="4"/>
      <c r="BJ16" s="4"/>
      <c r="BK16" s="4"/>
      <c r="BL16" s="4"/>
      <c r="BM16" s="4"/>
    </row>
    <row r="17" spans="2:65" ht="21" customHeight="1" x14ac:dyDescent="0.25">
      <c r="B17" s="143"/>
      <c r="C17" s="149"/>
      <c r="D17" s="260"/>
      <c r="E17" s="262"/>
      <c r="F17" s="182" t="s">
        <v>520</v>
      </c>
      <c r="G17" s="181" t="s">
        <v>14</v>
      </c>
      <c r="H17" s="181" t="s">
        <v>19</v>
      </c>
      <c r="I17" s="181" t="s">
        <v>13</v>
      </c>
      <c r="J17" s="181" t="s">
        <v>11</v>
      </c>
      <c r="K17" s="181" t="s">
        <v>11</v>
      </c>
      <c r="L17" s="181" t="s">
        <v>386</v>
      </c>
      <c r="M17" s="181" t="s">
        <v>11</v>
      </c>
      <c r="N17" s="75" t="s">
        <v>23</v>
      </c>
      <c r="O17" s="75" t="s">
        <v>23</v>
      </c>
      <c r="P17" s="75" t="s">
        <v>23</v>
      </c>
      <c r="Q17" s="77"/>
      <c r="R17" s="14"/>
      <c r="S17" s="17"/>
      <c r="T17" s="77"/>
      <c r="U17" s="14"/>
      <c r="V17" s="17"/>
      <c r="W17" s="77"/>
      <c r="X17" s="14"/>
      <c r="Y17" s="17"/>
      <c r="Z17" s="77"/>
      <c r="AA17" s="14"/>
      <c r="AB17" s="17"/>
      <c r="AC17" s="77"/>
      <c r="AD17" s="14"/>
      <c r="AE17" s="17"/>
      <c r="AF17" s="79" t="str">
        <f t="shared" si="0"/>
        <v/>
      </c>
      <c r="AG17" s="3" t="str">
        <f t="shared" si="1"/>
        <v/>
      </c>
      <c r="AH17" s="2"/>
      <c r="AI17" s="110"/>
      <c r="AY17" s="4"/>
      <c r="AZ17" s="4"/>
      <c r="BA17" s="4"/>
      <c r="BB17" s="4"/>
      <c r="BC17" s="4"/>
      <c r="BD17" s="4"/>
      <c r="BE17" s="4"/>
      <c r="BF17" s="4"/>
      <c r="BG17" s="4"/>
      <c r="BH17" s="4"/>
      <c r="BI17" s="4"/>
      <c r="BJ17" s="4"/>
      <c r="BK17" s="4"/>
      <c r="BL17" s="4"/>
      <c r="BM17" s="4"/>
    </row>
    <row r="18" spans="2:65" ht="21" customHeight="1" x14ac:dyDescent="0.25">
      <c r="B18" s="143"/>
      <c r="C18" s="149"/>
      <c r="D18" s="260"/>
      <c r="E18" s="262"/>
      <c r="F18" s="180" t="s">
        <v>521</v>
      </c>
      <c r="G18" s="181" t="s">
        <v>14</v>
      </c>
      <c r="H18" s="181" t="s">
        <v>19</v>
      </c>
      <c r="I18" s="181" t="s">
        <v>13</v>
      </c>
      <c r="J18" s="181" t="s">
        <v>11</v>
      </c>
      <c r="K18" s="181" t="s">
        <v>11</v>
      </c>
      <c r="L18" s="181" t="s">
        <v>387</v>
      </c>
      <c r="M18" s="181" t="s">
        <v>11</v>
      </c>
      <c r="N18" s="75" t="s">
        <v>23</v>
      </c>
      <c r="O18" s="75" t="s">
        <v>23</v>
      </c>
      <c r="P18" s="75" t="s">
        <v>23</v>
      </c>
      <c r="Q18" s="77"/>
      <c r="R18" s="14"/>
      <c r="S18" s="17"/>
      <c r="T18" s="77"/>
      <c r="U18" s="14"/>
      <c r="V18" s="17"/>
      <c r="W18" s="77"/>
      <c r="X18" s="14"/>
      <c r="Y18" s="17"/>
      <c r="Z18" s="77"/>
      <c r="AA18" s="14"/>
      <c r="AB18" s="17"/>
      <c r="AC18" s="77"/>
      <c r="AD18" s="14"/>
      <c r="AE18" s="17"/>
      <c r="AF18" s="79" t="str">
        <f t="shared" si="0"/>
        <v/>
      </c>
      <c r="AG18" s="3" t="str">
        <f t="shared" si="1"/>
        <v/>
      </c>
      <c r="AH18" s="2"/>
      <c r="AI18" s="110"/>
      <c r="AY18" s="4"/>
      <c r="AZ18" s="4"/>
      <c r="BA18" s="4"/>
      <c r="BB18" s="4"/>
      <c r="BC18" s="4"/>
      <c r="BD18" s="4"/>
      <c r="BE18" s="4"/>
      <c r="BF18" s="4"/>
      <c r="BG18" s="4"/>
      <c r="BH18" s="4"/>
      <c r="BI18" s="4"/>
      <c r="BJ18" s="4"/>
      <c r="BK18" s="4"/>
      <c r="BL18" s="4"/>
      <c r="BM18" s="4"/>
    </row>
    <row r="19" spans="2:65" ht="21" customHeight="1" x14ac:dyDescent="0.25">
      <c r="B19" s="143"/>
      <c r="C19" s="149"/>
      <c r="D19" s="260"/>
      <c r="E19" s="262"/>
      <c r="F19" s="180" t="s">
        <v>522</v>
      </c>
      <c r="G19" s="181" t="s">
        <v>14</v>
      </c>
      <c r="H19" s="181" t="s">
        <v>19</v>
      </c>
      <c r="I19" s="181" t="s">
        <v>13</v>
      </c>
      <c r="J19" s="181" t="s">
        <v>11</v>
      </c>
      <c r="K19" s="181" t="s">
        <v>11</v>
      </c>
      <c r="L19" s="181" t="s">
        <v>388</v>
      </c>
      <c r="M19" s="181" t="s">
        <v>11</v>
      </c>
      <c r="N19" s="75" t="s">
        <v>23</v>
      </c>
      <c r="O19" s="75" t="s">
        <v>23</v>
      </c>
      <c r="P19" s="75" t="s">
        <v>23</v>
      </c>
      <c r="Q19" s="77"/>
      <c r="R19" s="14"/>
      <c r="S19" s="17"/>
      <c r="T19" s="77"/>
      <c r="U19" s="14"/>
      <c r="V19" s="17"/>
      <c r="W19" s="77"/>
      <c r="X19" s="14"/>
      <c r="Y19" s="17"/>
      <c r="Z19" s="77"/>
      <c r="AA19" s="14"/>
      <c r="AB19" s="17"/>
      <c r="AC19" s="77"/>
      <c r="AD19" s="14"/>
      <c r="AE19" s="17"/>
      <c r="AF19" s="79" t="str">
        <f t="shared" si="0"/>
        <v/>
      </c>
      <c r="AG19" s="3" t="str">
        <f t="shared" si="1"/>
        <v/>
      </c>
      <c r="AH19" s="2"/>
      <c r="AI19" s="110"/>
      <c r="AY19" s="4"/>
      <c r="AZ19" s="4"/>
      <c r="BA19" s="4"/>
      <c r="BB19" s="4"/>
      <c r="BC19" s="4"/>
      <c r="BD19" s="4"/>
      <c r="BE19" s="4"/>
      <c r="BF19" s="4"/>
      <c r="BG19" s="4"/>
      <c r="BH19" s="4"/>
      <c r="BI19" s="4"/>
      <c r="BJ19" s="4"/>
      <c r="BK19" s="4"/>
      <c r="BL19" s="4"/>
      <c r="BM19" s="4"/>
    </row>
    <row r="20" spans="2:65" ht="21" customHeight="1" x14ac:dyDescent="0.25">
      <c r="B20" s="143"/>
      <c r="C20" s="149"/>
      <c r="D20" s="260"/>
      <c r="E20" s="262"/>
      <c r="F20" s="180" t="s">
        <v>492</v>
      </c>
      <c r="G20" s="181" t="s">
        <v>14</v>
      </c>
      <c r="H20" s="181" t="s">
        <v>19</v>
      </c>
      <c r="I20" s="181" t="s">
        <v>13</v>
      </c>
      <c r="J20" s="181" t="s">
        <v>11</v>
      </c>
      <c r="K20" s="181" t="s">
        <v>11</v>
      </c>
      <c r="L20" s="181" t="s">
        <v>9</v>
      </c>
      <c r="M20" s="181" t="s">
        <v>11</v>
      </c>
      <c r="N20" s="75" t="s">
        <v>23</v>
      </c>
      <c r="O20" s="75" t="s">
        <v>23</v>
      </c>
      <c r="P20" s="75" t="s">
        <v>23</v>
      </c>
      <c r="Q20" s="77"/>
      <c r="R20" s="14"/>
      <c r="S20" s="17"/>
      <c r="T20" s="77"/>
      <c r="U20" s="14"/>
      <c r="V20" s="17"/>
      <c r="W20" s="77"/>
      <c r="X20" s="14"/>
      <c r="Y20" s="17"/>
      <c r="Z20" s="77"/>
      <c r="AA20" s="14"/>
      <c r="AB20" s="17"/>
      <c r="AC20" s="77"/>
      <c r="AD20" s="14"/>
      <c r="AE20" s="17"/>
      <c r="AF20" s="79" t="str">
        <f t="shared" si="0"/>
        <v/>
      </c>
      <c r="AG20" s="3" t="str">
        <f t="shared" si="1"/>
        <v/>
      </c>
      <c r="AH20" s="2"/>
      <c r="AI20" s="110"/>
      <c r="AY20" s="4"/>
      <c r="AZ20" s="4"/>
      <c r="BA20" s="4"/>
      <c r="BB20" s="4"/>
      <c r="BC20" s="4"/>
      <c r="BD20" s="4"/>
      <c r="BE20" s="4"/>
      <c r="BF20" s="4"/>
      <c r="BG20" s="4"/>
      <c r="BH20" s="4"/>
      <c r="BI20" s="4"/>
      <c r="BJ20" s="4"/>
      <c r="BK20" s="4"/>
      <c r="BL20" s="4"/>
      <c r="BM20" s="4"/>
    </row>
    <row r="21" spans="2:65" ht="21" customHeight="1" x14ac:dyDescent="0.25">
      <c r="B21" s="143"/>
      <c r="C21" s="149"/>
      <c r="D21" s="260"/>
      <c r="E21" s="262"/>
      <c r="F21" s="183" t="s">
        <v>508</v>
      </c>
      <c r="G21" s="181" t="s">
        <v>14</v>
      </c>
      <c r="H21" s="181" t="s">
        <v>19</v>
      </c>
      <c r="I21" s="181" t="s">
        <v>13</v>
      </c>
      <c r="J21" s="181" t="s">
        <v>11</v>
      </c>
      <c r="K21" s="181" t="s">
        <v>11</v>
      </c>
      <c r="L21" s="181" t="s">
        <v>11</v>
      </c>
      <c r="M21" s="181" t="s">
        <v>11</v>
      </c>
      <c r="N21" s="75" t="s">
        <v>23</v>
      </c>
      <c r="O21" s="75" t="s">
        <v>23</v>
      </c>
      <c r="P21" s="75" t="s">
        <v>23</v>
      </c>
      <c r="Q21" s="79" t="str">
        <f>IF(OR(SUMPRODUCT(--(Q14:Q20=""),--(R14:R20=""))&gt;0,COUNTIF(R14:R20,"M")&gt;0, COUNTIF(R14:R20,"X")=7),"",SUM(Q14:Q20))</f>
        <v/>
      </c>
      <c r="R21" s="3" t="str">
        <f>IF(AND(COUNTIF(R14:R20,"X")=7,SUM(Q14:Q20)=0,ISNUMBER(Q21)),"",IF(COUNTIF(R14:R20,"M")&gt;0,"M", IF(AND(COUNTIF(R14:R20,R14)=7,OR(R14="X",R14="W",R14="Z")),UPPER(R14),"")))</f>
        <v/>
      </c>
      <c r="S21" s="2"/>
      <c r="T21" s="79" t="str">
        <f>IF(OR(SUMPRODUCT(--(T14:T20=""),--(U14:U20=""))&gt;0,COUNTIF(U14:U20,"M")&gt;0, COUNTIF(U14:U20,"X")=7),"",SUM(T14:T20))</f>
        <v/>
      </c>
      <c r="U21" s="3" t="str">
        <f>IF(AND(COUNTIF(U14:U20,"X")=7,SUM(T14:T20)=0,ISNUMBER(T21)),"",IF(COUNTIF(U14:U20,"M")&gt;0,"M", IF(AND(COUNTIF(U14:U20,U14)=7,OR(U14="X",U14="W",U14="Z")),UPPER(U14),"")))</f>
        <v/>
      </c>
      <c r="V21" s="2"/>
      <c r="W21" s="79" t="str">
        <f>IF(OR(SUMPRODUCT(--(W14:W20=""),--(X14:X20=""))&gt;0,COUNTIF(X14:X20,"M")&gt;0, COUNTIF(X14:X20,"X")=7),"",SUM(W14:W20))</f>
        <v/>
      </c>
      <c r="X21" s="3" t="str">
        <f>IF(AND(COUNTIF(X14:X20,"X")=7,SUM(W14:W20)=0,ISNUMBER(W21)),"",IF(COUNTIF(X14:X20,"M")&gt;0,"M", IF(AND(COUNTIF(X14:X20,X14)=7,OR(X14="X",X14="W",X14="Z")),UPPER(X14),"")))</f>
        <v/>
      </c>
      <c r="Y21" s="2"/>
      <c r="Z21" s="79" t="str">
        <f>IF(OR(SUMPRODUCT(--(Z14:Z20=""),--(AA14:AA20=""))&gt;0,COUNTIF(AA14:AA20,"M")&gt;0, COUNTIF(AA14:AA20,"X")=7),"",SUM(Z14:Z20))</f>
        <v/>
      </c>
      <c r="AA21" s="3" t="str">
        <f>IF(AND(COUNTIF(AA14:AA20,"X")=7,SUM(Z14:Z20)=0,ISNUMBER(Z21)),"",IF(COUNTIF(AA14:AA20,"M")&gt;0,"M", IF(AND(COUNTIF(AA14:AA20,AA14)=7,OR(AA14="X",AA14="W",AA14="Z")),UPPER(AA14),"")))</f>
        <v/>
      </c>
      <c r="AB21" s="2"/>
      <c r="AC21" s="79" t="str">
        <f>IF(OR(SUMPRODUCT(--(AC14:AC20=""),--(AD14:AD20=""))&gt;0,COUNTIF(AD14:AD20,"M")&gt;0, COUNTIF(AD14:AD20,"X")=7),"",SUM(AC14:AC20))</f>
        <v/>
      </c>
      <c r="AD21" s="3" t="str">
        <f>IF(AND(COUNTIF(AD14:AD20,"X")=7,SUM(AC14:AC20)=0,ISNUMBER(AC21)),"",IF(COUNTIF(AD14:AD20,"M")&gt;0,"M", IF(AND(COUNTIF(AD14:AD20,AD14)=7,OR(AD14="X",AD14="W",AD14="Z")),UPPER(AD14),"")))</f>
        <v/>
      </c>
      <c r="AE21" s="2"/>
      <c r="AF21" s="79" t="str">
        <f>IF(OR(SUMPRODUCT(--(AF14:AF20=""),--(AG14:AG20=""))&gt;0,COUNTIF(AG14:AG20,"M")&gt;0, COUNTIF(AG14:AG20,"X")=7),"",SUM(AF14:AF20))</f>
        <v/>
      </c>
      <c r="AG21" s="3" t="str">
        <f>IF(AND(COUNTIF(AG14:AG20,"X")=7,SUM(AF14:AF20)=0,ISNUMBER(AF21)),"",IF(COUNTIF(AG14:AG20,"M")&gt;0,"M", IF(AND(COUNTIF(AG14:AG20,AG14)=7,OR(AG14="X",AG14="W",AG14="Z")),UPPER(AG14),"")))</f>
        <v/>
      </c>
      <c r="AH21" s="2"/>
      <c r="AI21" s="110"/>
      <c r="AY21" s="4"/>
      <c r="AZ21" s="4"/>
      <c r="BA21" s="4"/>
      <c r="BB21" s="4"/>
      <c r="BC21" s="4"/>
      <c r="BD21" s="4"/>
      <c r="BE21" s="4"/>
      <c r="BF21" s="4"/>
      <c r="BG21" s="4"/>
      <c r="BH21" s="4"/>
      <c r="BI21" s="4"/>
      <c r="BJ21" s="4"/>
      <c r="BK21" s="4"/>
      <c r="BL21" s="4"/>
      <c r="BM21" s="4"/>
    </row>
    <row r="22" spans="2:65" ht="21" customHeight="1" x14ac:dyDescent="0.25">
      <c r="B22" s="143"/>
      <c r="C22" s="149"/>
      <c r="D22" s="260"/>
      <c r="E22" s="262" t="s">
        <v>494</v>
      </c>
      <c r="F22" s="180" t="s">
        <v>517</v>
      </c>
      <c r="G22" s="181" t="s">
        <v>14</v>
      </c>
      <c r="H22" s="181" t="s">
        <v>12</v>
      </c>
      <c r="I22" s="181" t="s">
        <v>13</v>
      </c>
      <c r="J22" s="181" t="s">
        <v>11</v>
      </c>
      <c r="K22" s="181" t="s">
        <v>11</v>
      </c>
      <c r="L22" s="181" t="s">
        <v>383</v>
      </c>
      <c r="M22" s="181" t="s">
        <v>11</v>
      </c>
      <c r="N22" s="75" t="s">
        <v>23</v>
      </c>
      <c r="O22" s="75" t="s">
        <v>23</v>
      </c>
      <c r="P22" s="75" t="s">
        <v>23</v>
      </c>
      <c r="Q22" s="77"/>
      <c r="R22" s="14"/>
      <c r="S22" s="17"/>
      <c r="T22" s="77"/>
      <c r="U22" s="14"/>
      <c r="V22" s="17"/>
      <c r="W22" s="77"/>
      <c r="X22" s="14"/>
      <c r="Y22" s="17"/>
      <c r="Z22" s="77"/>
      <c r="AA22" s="14"/>
      <c r="AB22" s="17"/>
      <c r="AC22" s="77"/>
      <c r="AD22" s="14"/>
      <c r="AE22" s="17"/>
      <c r="AF22" s="79" t="str">
        <f t="shared" ref="AF22:AF28" si="2">IF(OR(EXACT(Q22,R22),EXACT(T22,U22),EXACT(W22,X22),EXACT(Z22,AA22),EXACT(AC22,AD22),AND(R22="X",U22="X",X22="X",AA22="X",AD22="X"),OR(R22="M", U22="M",X22="M", AA22="M", AD22="M")),"",SUM(Q22,T22,W22,Z22,AC22))</f>
        <v/>
      </c>
      <c r="AG22" s="3" t="str">
        <f t="shared" ref="AG22:AG28" si="3" xml:space="preserve"> IF(AND(AND(R22="X",U22="X",X22="X",AA22="X",AD22="X"),SUM(Q22,T22,W22,Z22,AC22)=0,ISNUMBER(AF22)),"",IF(OR(R22="M",U22="M",X22="M",AA22="M",AD22="M"),"M",IF(AND(R22=U22,R22=X22,R22=AA22,R22=AD22,OR(R22="X",R22="W",R22="Z")),UPPER(R22),"")))</f>
        <v/>
      </c>
      <c r="AH22" s="2"/>
      <c r="AI22" s="110"/>
      <c r="AY22" s="4"/>
      <c r="AZ22" s="4"/>
      <c r="BA22" s="4"/>
      <c r="BB22" s="4"/>
      <c r="BC22" s="4"/>
      <c r="BD22" s="4"/>
      <c r="BE22" s="4"/>
      <c r="BF22" s="4"/>
      <c r="BG22" s="4"/>
      <c r="BH22" s="4"/>
      <c r="BI22" s="4"/>
      <c r="BJ22" s="4"/>
      <c r="BK22" s="4"/>
      <c r="BL22" s="4"/>
      <c r="BM22" s="4"/>
    </row>
    <row r="23" spans="2:65" ht="21" customHeight="1" x14ac:dyDescent="0.25">
      <c r="B23" s="143"/>
      <c r="C23" s="149"/>
      <c r="D23" s="260"/>
      <c r="E23" s="262"/>
      <c r="F23" s="180" t="s">
        <v>518</v>
      </c>
      <c r="G23" s="181" t="s">
        <v>14</v>
      </c>
      <c r="H23" s="181" t="s">
        <v>12</v>
      </c>
      <c r="I23" s="181" t="s">
        <v>13</v>
      </c>
      <c r="J23" s="181" t="s">
        <v>11</v>
      </c>
      <c r="K23" s="181" t="s">
        <v>11</v>
      </c>
      <c r="L23" s="181" t="s">
        <v>384</v>
      </c>
      <c r="M23" s="181" t="s">
        <v>11</v>
      </c>
      <c r="N23" s="75" t="s">
        <v>23</v>
      </c>
      <c r="O23" s="75" t="s">
        <v>23</v>
      </c>
      <c r="P23" s="75" t="s">
        <v>23</v>
      </c>
      <c r="Q23" s="77"/>
      <c r="R23" s="14"/>
      <c r="S23" s="17"/>
      <c r="T23" s="77"/>
      <c r="U23" s="14"/>
      <c r="V23" s="17"/>
      <c r="W23" s="77"/>
      <c r="X23" s="14"/>
      <c r="Y23" s="17"/>
      <c r="Z23" s="77"/>
      <c r="AA23" s="14"/>
      <c r="AB23" s="17"/>
      <c r="AC23" s="77"/>
      <c r="AD23" s="14"/>
      <c r="AE23" s="17"/>
      <c r="AF23" s="79" t="str">
        <f t="shared" si="2"/>
        <v/>
      </c>
      <c r="AG23" s="3" t="str">
        <f t="shared" si="3"/>
        <v/>
      </c>
      <c r="AH23" s="2"/>
      <c r="AI23" s="110"/>
      <c r="AY23" s="4"/>
      <c r="AZ23" s="4"/>
      <c r="BA23" s="4"/>
      <c r="BB23" s="4"/>
      <c r="BC23" s="4"/>
      <c r="BD23" s="4"/>
      <c r="BE23" s="4"/>
      <c r="BF23" s="4"/>
      <c r="BG23" s="4"/>
      <c r="BH23" s="4"/>
      <c r="BI23" s="4"/>
      <c r="BJ23" s="4"/>
      <c r="BK23" s="4"/>
      <c r="BL23" s="4"/>
      <c r="BM23" s="4"/>
    </row>
    <row r="24" spans="2:65" ht="21" customHeight="1" x14ac:dyDescent="0.25">
      <c r="B24" s="143"/>
      <c r="C24" s="149"/>
      <c r="D24" s="260"/>
      <c r="E24" s="262"/>
      <c r="F24" s="180" t="s">
        <v>519</v>
      </c>
      <c r="G24" s="181" t="s">
        <v>14</v>
      </c>
      <c r="H24" s="181" t="s">
        <v>12</v>
      </c>
      <c r="I24" s="181" t="s">
        <v>13</v>
      </c>
      <c r="J24" s="181" t="s">
        <v>11</v>
      </c>
      <c r="K24" s="181" t="s">
        <v>11</v>
      </c>
      <c r="L24" s="181" t="s">
        <v>385</v>
      </c>
      <c r="M24" s="181" t="s">
        <v>11</v>
      </c>
      <c r="N24" s="75" t="s">
        <v>23</v>
      </c>
      <c r="O24" s="75" t="s">
        <v>23</v>
      </c>
      <c r="P24" s="75" t="s">
        <v>23</v>
      </c>
      <c r="Q24" s="77"/>
      <c r="R24" s="14"/>
      <c r="S24" s="17"/>
      <c r="T24" s="77"/>
      <c r="U24" s="14"/>
      <c r="V24" s="17"/>
      <c r="W24" s="77"/>
      <c r="X24" s="14"/>
      <c r="Y24" s="17"/>
      <c r="Z24" s="77"/>
      <c r="AA24" s="14"/>
      <c r="AB24" s="17"/>
      <c r="AC24" s="77"/>
      <c r="AD24" s="14"/>
      <c r="AE24" s="17"/>
      <c r="AF24" s="79" t="str">
        <f t="shared" si="2"/>
        <v/>
      </c>
      <c r="AG24" s="3" t="str">
        <f t="shared" si="3"/>
        <v/>
      </c>
      <c r="AH24" s="2"/>
      <c r="AI24" s="110"/>
      <c r="AY24" s="4"/>
      <c r="AZ24" s="4"/>
      <c r="BA24" s="4"/>
      <c r="BB24" s="4"/>
      <c r="BC24" s="4"/>
      <c r="BD24" s="4"/>
      <c r="BE24" s="4"/>
      <c r="BF24" s="4"/>
      <c r="BG24" s="4"/>
      <c r="BH24" s="4"/>
      <c r="BI24" s="4"/>
      <c r="BJ24" s="4"/>
      <c r="BK24" s="4"/>
      <c r="BL24" s="4"/>
      <c r="BM24" s="4"/>
    </row>
    <row r="25" spans="2:65" ht="21" customHeight="1" x14ac:dyDescent="0.25">
      <c r="B25" s="143"/>
      <c r="C25" s="149"/>
      <c r="D25" s="260"/>
      <c r="E25" s="262"/>
      <c r="F25" s="182" t="s">
        <v>520</v>
      </c>
      <c r="G25" s="181" t="s">
        <v>14</v>
      </c>
      <c r="H25" s="181" t="s">
        <v>12</v>
      </c>
      <c r="I25" s="181" t="s">
        <v>13</v>
      </c>
      <c r="J25" s="181" t="s">
        <v>11</v>
      </c>
      <c r="K25" s="181" t="s">
        <v>11</v>
      </c>
      <c r="L25" s="181" t="s">
        <v>386</v>
      </c>
      <c r="M25" s="181" t="s">
        <v>11</v>
      </c>
      <c r="N25" s="75" t="s">
        <v>23</v>
      </c>
      <c r="O25" s="75" t="s">
        <v>23</v>
      </c>
      <c r="P25" s="75" t="s">
        <v>23</v>
      </c>
      <c r="Q25" s="77"/>
      <c r="R25" s="14"/>
      <c r="S25" s="17"/>
      <c r="T25" s="77"/>
      <c r="U25" s="14"/>
      <c r="V25" s="17"/>
      <c r="W25" s="77"/>
      <c r="X25" s="14"/>
      <c r="Y25" s="17"/>
      <c r="Z25" s="77"/>
      <c r="AA25" s="14"/>
      <c r="AB25" s="17"/>
      <c r="AC25" s="77"/>
      <c r="AD25" s="14"/>
      <c r="AE25" s="17"/>
      <c r="AF25" s="79" t="str">
        <f t="shared" si="2"/>
        <v/>
      </c>
      <c r="AG25" s="3" t="str">
        <f t="shared" si="3"/>
        <v/>
      </c>
      <c r="AH25" s="2"/>
      <c r="AI25" s="110"/>
      <c r="AY25" s="4"/>
      <c r="AZ25" s="4"/>
      <c r="BA25" s="4"/>
      <c r="BB25" s="4"/>
      <c r="BC25" s="4"/>
      <c r="BD25" s="4"/>
      <c r="BE25" s="4"/>
      <c r="BF25" s="4"/>
      <c r="BG25" s="4"/>
      <c r="BH25" s="4"/>
      <c r="BI25" s="4"/>
      <c r="BJ25" s="4"/>
      <c r="BK25" s="4"/>
      <c r="BL25" s="4"/>
      <c r="BM25" s="4"/>
    </row>
    <row r="26" spans="2:65" ht="21" customHeight="1" x14ac:dyDescent="0.25">
      <c r="B26" s="143"/>
      <c r="C26" s="149"/>
      <c r="D26" s="260"/>
      <c r="E26" s="262"/>
      <c r="F26" s="180" t="s">
        <v>521</v>
      </c>
      <c r="G26" s="181" t="s">
        <v>14</v>
      </c>
      <c r="H26" s="181" t="s">
        <v>12</v>
      </c>
      <c r="I26" s="181" t="s">
        <v>13</v>
      </c>
      <c r="J26" s="181" t="s">
        <v>11</v>
      </c>
      <c r="K26" s="181" t="s">
        <v>11</v>
      </c>
      <c r="L26" s="181" t="s">
        <v>387</v>
      </c>
      <c r="M26" s="181" t="s">
        <v>11</v>
      </c>
      <c r="N26" s="75" t="s">
        <v>23</v>
      </c>
      <c r="O26" s="75" t="s">
        <v>23</v>
      </c>
      <c r="P26" s="75" t="s">
        <v>23</v>
      </c>
      <c r="Q26" s="77"/>
      <c r="R26" s="14"/>
      <c r="S26" s="17"/>
      <c r="T26" s="77"/>
      <c r="U26" s="14"/>
      <c r="V26" s="17"/>
      <c r="W26" s="77"/>
      <c r="X26" s="14"/>
      <c r="Y26" s="17"/>
      <c r="Z26" s="77"/>
      <c r="AA26" s="14"/>
      <c r="AB26" s="17"/>
      <c r="AC26" s="77"/>
      <c r="AD26" s="14"/>
      <c r="AE26" s="17"/>
      <c r="AF26" s="79" t="str">
        <f t="shared" si="2"/>
        <v/>
      </c>
      <c r="AG26" s="3" t="str">
        <f t="shared" si="3"/>
        <v/>
      </c>
      <c r="AH26" s="2"/>
      <c r="AI26" s="110"/>
      <c r="AY26" s="4"/>
      <c r="AZ26" s="4"/>
      <c r="BA26" s="4"/>
      <c r="BB26" s="4"/>
      <c r="BC26" s="4"/>
      <c r="BD26" s="4"/>
      <c r="BE26" s="4"/>
      <c r="BF26" s="4"/>
      <c r="BG26" s="4"/>
      <c r="BH26" s="4"/>
      <c r="BI26" s="4"/>
      <c r="BJ26" s="4"/>
      <c r="BK26" s="4"/>
      <c r="BL26" s="4"/>
      <c r="BM26" s="4"/>
    </row>
    <row r="27" spans="2:65" ht="21" customHeight="1" x14ac:dyDescent="0.25">
      <c r="B27" s="143"/>
      <c r="C27" s="149"/>
      <c r="D27" s="260"/>
      <c r="E27" s="262"/>
      <c r="F27" s="180" t="s">
        <v>522</v>
      </c>
      <c r="G27" s="181" t="s">
        <v>14</v>
      </c>
      <c r="H27" s="181" t="s">
        <v>12</v>
      </c>
      <c r="I27" s="181" t="s">
        <v>13</v>
      </c>
      <c r="J27" s="181" t="s">
        <v>11</v>
      </c>
      <c r="K27" s="181" t="s">
        <v>11</v>
      </c>
      <c r="L27" s="181" t="s">
        <v>388</v>
      </c>
      <c r="M27" s="181" t="s">
        <v>11</v>
      </c>
      <c r="N27" s="75" t="s">
        <v>23</v>
      </c>
      <c r="O27" s="75" t="s">
        <v>23</v>
      </c>
      <c r="P27" s="75" t="s">
        <v>23</v>
      </c>
      <c r="Q27" s="77"/>
      <c r="R27" s="14"/>
      <c r="S27" s="17"/>
      <c r="T27" s="77"/>
      <c r="U27" s="14"/>
      <c r="V27" s="17"/>
      <c r="W27" s="77"/>
      <c r="X27" s="14"/>
      <c r="Y27" s="17"/>
      <c r="Z27" s="77"/>
      <c r="AA27" s="14"/>
      <c r="AB27" s="17"/>
      <c r="AC27" s="77"/>
      <c r="AD27" s="14"/>
      <c r="AE27" s="17"/>
      <c r="AF27" s="79" t="str">
        <f t="shared" si="2"/>
        <v/>
      </c>
      <c r="AG27" s="3" t="str">
        <f t="shared" si="3"/>
        <v/>
      </c>
      <c r="AH27" s="2"/>
      <c r="AI27" s="110"/>
      <c r="AY27" s="4"/>
      <c r="AZ27" s="4"/>
      <c r="BA27" s="4"/>
      <c r="BB27" s="4"/>
      <c r="BC27" s="4"/>
      <c r="BD27" s="4"/>
      <c r="BE27" s="4"/>
      <c r="BF27" s="4"/>
      <c r="BG27" s="4"/>
      <c r="BH27" s="4"/>
      <c r="BI27" s="4"/>
      <c r="BJ27" s="4"/>
      <c r="BK27" s="4"/>
      <c r="BL27" s="4"/>
      <c r="BM27" s="4"/>
    </row>
    <row r="28" spans="2:65" ht="21" customHeight="1" x14ac:dyDescent="0.25">
      <c r="B28" s="143"/>
      <c r="C28" s="149"/>
      <c r="D28" s="260"/>
      <c r="E28" s="262"/>
      <c r="F28" s="180" t="s">
        <v>492</v>
      </c>
      <c r="G28" s="181" t="s">
        <v>14</v>
      </c>
      <c r="H28" s="181" t="s">
        <v>12</v>
      </c>
      <c r="I28" s="181" t="s">
        <v>13</v>
      </c>
      <c r="J28" s="181" t="s">
        <v>11</v>
      </c>
      <c r="K28" s="181" t="s">
        <v>11</v>
      </c>
      <c r="L28" s="181" t="s">
        <v>9</v>
      </c>
      <c r="M28" s="181" t="s">
        <v>11</v>
      </c>
      <c r="N28" s="75" t="s">
        <v>23</v>
      </c>
      <c r="O28" s="75" t="s">
        <v>23</v>
      </c>
      <c r="P28" s="75" t="s">
        <v>23</v>
      </c>
      <c r="Q28" s="77"/>
      <c r="R28" s="14"/>
      <c r="S28" s="17"/>
      <c r="T28" s="77"/>
      <c r="U28" s="14"/>
      <c r="V28" s="17"/>
      <c r="W28" s="77"/>
      <c r="X28" s="14"/>
      <c r="Y28" s="17"/>
      <c r="Z28" s="77"/>
      <c r="AA28" s="14"/>
      <c r="AB28" s="17"/>
      <c r="AC28" s="77"/>
      <c r="AD28" s="14"/>
      <c r="AE28" s="17"/>
      <c r="AF28" s="79" t="str">
        <f t="shared" si="2"/>
        <v/>
      </c>
      <c r="AG28" s="3" t="str">
        <f t="shared" si="3"/>
        <v/>
      </c>
      <c r="AH28" s="2"/>
      <c r="AI28" s="110"/>
      <c r="AY28" s="4"/>
      <c r="AZ28" s="4"/>
      <c r="BA28" s="4"/>
      <c r="BB28" s="4"/>
      <c r="BC28" s="4"/>
      <c r="BD28" s="4"/>
      <c r="BE28" s="4"/>
      <c r="BF28" s="4"/>
      <c r="BG28" s="4"/>
      <c r="BH28" s="4"/>
      <c r="BI28" s="4"/>
      <c r="BJ28" s="4"/>
      <c r="BK28" s="4"/>
      <c r="BL28" s="4"/>
      <c r="BM28" s="4"/>
    </row>
    <row r="29" spans="2:65" ht="21" customHeight="1" x14ac:dyDescent="0.25">
      <c r="B29" s="143"/>
      <c r="C29" s="149"/>
      <c r="D29" s="260"/>
      <c r="E29" s="262"/>
      <c r="F29" s="183" t="s">
        <v>508</v>
      </c>
      <c r="G29" s="181" t="s">
        <v>14</v>
      </c>
      <c r="H29" s="181" t="s">
        <v>12</v>
      </c>
      <c r="I29" s="181" t="s">
        <v>13</v>
      </c>
      <c r="J29" s="181" t="s">
        <v>11</v>
      </c>
      <c r="K29" s="181" t="s">
        <v>11</v>
      </c>
      <c r="L29" s="181" t="s">
        <v>11</v>
      </c>
      <c r="M29" s="181" t="s">
        <v>11</v>
      </c>
      <c r="N29" s="75" t="s">
        <v>23</v>
      </c>
      <c r="O29" s="75" t="s">
        <v>23</v>
      </c>
      <c r="P29" s="75" t="s">
        <v>23</v>
      </c>
      <c r="Q29" s="79" t="str">
        <f>IF(OR(SUMPRODUCT(--(Q22:Q28=""),--(R22:R28=""))&gt;0,COUNTIF(R22:R28,"M")&gt;0, COUNTIF(R22:R28,"X")=7),"",SUM(Q22:Q28))</f>
        <v/>
      </c>
      <c r="R29" s="3" t="str">
        <f>IF(AND(COUNTIF(R22:R28,"X")=7,SUM(Q22:Q28)=0,ISNUMBER(Q29)),"",IF(COUNTIF(R22:R28,"M")&gt;0,"M", IF(AND(COUNTIF(R22:R28,R22)=7,OR(R22="X",R22="W",R22="Z")),UPPER(R22),"")))</f>
        <v/>
      </c>
      <c r="S29" s="2"/>
      <c r="T29" s="79" t="str">
        <f>IF(OR(SUMPRODUCT(--(T22:T28=""),--(U22:U28=""))&gt;0,COUNTIF(U22:U28,"M")&gt;0, COUNTIF(U22:U28,"X")=7),"",SUM(T22:T28))</f>
        <v/>
      </c>
      <c r="U29" s="3" t="str">
        <f>IF(AND(COUNTIF(U22:U28,"X")=7,SUM(T22:T28)=0,ISNUMBER(T29)),"",IF(COUNTIF(U22:U28,"M")&gt;0,"M", IF(AND(COUNTIF(U22:U28,U22)=7,OR(U22="X",U22="W",U22="Z")),UPPER(U22),"")))</f>
        <v/>
      </c>
      <c r="V29" s="2"/>
      <c r="W29" s="79" t="str">
        <f>IF(OR(SUMPRODUCT(--(W22:W28=""),--(X22:X28=""))&gt;0,COUNTIF(X22:X28,"M")&gt;0, COUNTIF(X22:X28,"X")=7),"",SUM(W22:W28))</f>
        <v/>
      </c>
      <c r="X29" s="3" t="str">
        <f>IF(AND(COUNTIF(X22:X28,"X")=7,SUM(W22:W28)=0,ISNUMBER(W29)),"",IF(COUNTIF(X22:X28,"M")&gt;0,"M", IF(AND(COUNTIF(X22:X28,X22)=7,OR(X22="X",X22="W",X22="Z")),UPPER(X22),"")))</f>
        <v/>
      </c>
      <c r="Y29" s="2"/>
      <c r="Z29" s="79" t="str">
        <f>IF(OR(SUMPRODUCT(--(Z22:Z28=""),--(AA22:AA28=""))&gt;0,COUNTIF(AA22:AA28,"M")&gt;0, COUNTIF(AA22:AA28,"X")=7),"",SUM(Z22:Z28))</f>
        <v/>
      </c>
      <c r="AA29" s="3" t="str">
        <f>IF(AND(COUNTIF(AA22:AA28,"X")=7,SUM(Z22:Z28)=0,ISNUMBER(Z29)),"",IF(COUNTIF(AA22:AA28,"M")&gt;0,"M", IF(AND(COUNTIF(AA22:AA28,AA22)=7,OR(AA22="X",AA22="W",AA22="Z")),UPPER(AA22),"")))</f>
        <v/>
      </c>
      <c r="AB29" s="2"/>
      <c r="AC29" s="79" t="str">
        <f>IF(OR(SUMPRODUCT(--(AC22:AC28=""),--(AD22:AD28=""))&gt;0,COUNTIF(AD22:AD28,"M")&gt;0, COUNTIF(AD22:AD28,"X")=7),"",SUM(AC22:AC28))</f>
        <v/>
      </c>
      <c r="AD29" s="3" t="str">
        <f>IF(AND(COUNTIF(AD22:AD28,"X")=7,SUM(AC22:AC28)=0,ISNUMBER(AC29)),"",IF(COUNTIF(AD22:AD28,"M")&gt;0,"M", IF(AND(COUNTIF(AD22:AD28,AD22)=7,OR(AD22="X",AD22="W",AD22="Z")),UPPER(AD22),"")))</f>
        <v/>
      </c>
      <c r="AE29" s="2"/>
      <c r="AF29" s="79" t="str">
        <f>IF(OR(SUMPRODUCT(--(AF22:AF28=""),--(AG22:AG28=""))&gt;0,COUNTIF(AG22:AG28,"M")&gt;0, COUNTIF(AG22:AG28,"X")=7),"",SUM(AF22:AF28))</f>
        <v/>
      </c>
      <c r="AG29" s="3" t="str">
        <f>IF(AND(COUNTIF(AG22:AG28,"X")=7,SUM(AF22:AF28)=0,ISNUMBER(AF29)),"",IF(COUNTIF(AG22:AG28,"M")&gt;0,"M", IF(AND(COUNTIF(AG22:AG28,AG22)=7,OR(AG22="X",AG22="W",AG22="Z")),UPPER(AG22),"")))</f>
        <v/>
      </c>
      <c r="AH29" s="2"/>
      <c r="AI29" s="110"/>
      <c r="AY29" s="4"/>
      <c r="AZ29" s="4"/>
      <c r="BA29" s="4"/>
      <c r="BB29" s="4"/>
      <c r="BC29" s="4"/>
      <c r="BD29" s="4"/>
      <c r="BE29" s="4"/>
      <c r="BF29" s="4"/>
      <c r="BG29" s="4"/>
      <c r="BH29" s="4"/>
      <c r="BI29" s="4"/>
      <c r="BJ29" s="4"/>
      <c r="BK29" s="4"/>
      <c r="BL29" s="4"/>
      <c r="BM29" s="4"/>
    </row>
    <row r="30" spans="2:65" ht="21" customHeight="1" x14ac:dyDescent="0.25">
      <c r="B30" s="143"/>
      <c r="C30" s="149"/>
      <c r="D30" s="260"/>
      <c r="E30" s="262" t="s">
        <v>495</v>
      </c>
      <c r="F30" s="180" t="s">
        <v>517</v>
      </c>
      <c r="G30" s="181" t="s">
        <v>14</v>
      </c>
      <c r="H30" s="181" t="s">
        <v>11</v>
      </c>
      <c r="I30" s="181" t="s">
        <v>13</v>
      </c>
      <c r="J30" s="181" t="s">
        <v>11</v>
      </c>
      <c r="K30" s="181" t="s">
        <v>11</v>
      </c>
      <c r="L30" s="181" t="s">
        <v>383</v>
      </c>
      <c r="M30" s="181" t="s">
        <v>11</v>
      </c>
      <c r="N30" s="75" t="s">
        <v>23</v>
      </c>
      <c r="O30" s="75" t="s">
        <v>23</v>
      </c>
      <c r="P30" s="75" t="s">
        <v>23</v>
      </c>
      <c r="Q30" s="81" t="str">
        <f t="shared" ref="Q30:Q37" si="4">IF(OR(AND(Q14="",R14=""),AND(Q22="",R22=""),AND(R14="X",R22="X"),OR(R14="M",R22="M")),"",SUM(Q14,Q22))</f>
        <v/>
      </c>
      <c r="R30" s="44" t="str">
        <f t="shared" ref="R30:R37" si="5">IF(AND(AND(R14="X",R22="X"),SUM(Q14,Q22)=0,ISNUMBER(Q30)),"",IF(OR(R14="M",R22="M"),"M",IF(AND(R14=R22,OR(R14="X",R14="W",R14="Z")), UPPER(R14),"")))</f>
        <v/>
      </c>
      <c r="S30" s="45"/>
      <c r="T30" s="81" t="str">
        <f t="shared" ref="T30:T37" si="6">IF(OR(AND(T14="",U14=""),AND(T22="",U22=""),AND(U14="X",U22="X"),OR(U14="M",U22="M")),"",SUM(T14,T22))</f>
        <v/>
      </c>
      <c r="U30" s="44" t="str">
        <f t="shared" ref="U30:U37" si="7">IF(AND(AND(U14="X",U22="X"),SUM(T14,T22)=0,ISNUMBER(T30)),"",IF(OR(U14="M",U22="M"),"M",IF(AND(U14=U22,OR(U14="X",U14="W",U14="Z")), UPPER(U14),"")))</f>
        <v/>
      </c>
      <c r="V30" s="45"/>
      <c r="W30" s="81" t="str">
        <f t="shared" ref="W30:W37" si="8">IF(OR(AND(W14="",X14=""),AND(W22="",X22=""),AND(X14="X",X22="X"),OR(X14="M",X22="M")),"",SUM(W14,W22))</f>
        <v/>
      </c>
      <c r="X30" s="44" t="str">
        <f t="shared" ref="X30:X37" si="9">IF(AND(AND(X14="X",X22="X"),SUM(W14,W22)=0,ISNUMBER(W30)),"",IF(OR(X14="M",X22="M"),"M",IF(AND(X14=X22,OR(X14="X",X14="W",X14="Z")), UPPER(X14),"")))</f>
        <v/>
      </c>
      <c r="Y30" s="45"/>
      <c r="Z30" s="81" t="str">
        <f t="shared" ref="Z30:Z37" si="10">IF(OR(AND(Z14="",AA14=""),AND(Z22="",AA22=""),AND(AA14="X",AA22="X"),OR(AA14="M",AA22="M")),"",SUM(Z14,Z22))</f>
        <v/>
      </c>
      <c r="AA30" s="44" t="str">
        <f t="shared" ref="AA30:AA37" si="11">IF(AND(AND(AA14="X",AA22="X"),SUM(Z14,Z22)=0,ISNUMBER(Z30)),"",IF(OR(AA14="M",AA22="M"),"M",IF(AND(AA14=AA22,OR(AA14="X",AA14="W",AA14="Z")), UPPER(AA14),"")))</f>
        <v/>
      </c>
      <c r="AB30" s="45"/>
      <c r="AC30" s="81" t="str">
        <f t="shared" ref="AC30:AC37" si="12">IF(OR(AND(AC14="",AD14=""),AND(AC22="",AD22=""),AND(AD14="X",AD22="X"),OR(AD14="M",AD22="M")),"",SUM(AC14,AC22))</f>
        <v/>
      </c>
      <c r="AD30" s="44" t="str">
        <f t="shared" ref="AD30:AD37" si="13">IF(AND(AND(AD14="X",AD22="X"),SUM(AC14,AC22)=0,ISNUMBER(AC30)),"",IF(OR(AD14="M",AD22="M"),"M",IF(AND(AD14=AD22,OR(AD14="X",AD14="W",AD14="Z")), UPPER(AD14),"")))</f>
        <v/>
      </c>
      <c r="AE30" s="45"/>
      <c r="AF30" s="81" t="str">
        <f t="shared" ref="AF30:AF37" si="14">IF(OR(AND(AF14="",AG14=""),AND(AF22="",AG22=""),AND(AG14="X",AG22="X"),OR(AG14="M",AG22="M")),"",SUM(AF14,AF22))</f>
        <v/>
      </c>
      <c r="AG30" s="44" t="str">
        <f t="shared" ref="AG30:AG37" si="15">IF(AND(AND(AG14="X",AG22="X"),SUM(AF14,AF22)=0,ISNUMBER(AF30)),"",IF(OR(AG14="M",AG22="M"),"M",IF(AND(AG14=AG22,OR(AG14="X",AG14="W",AG14="Z")), UPPER(AG14),"")))</f>
        <v/>
      </c>
      <c r="AH30" s="45"/>
      <c r="AI30" s="110"/>
      <c r="AY30" s="4"/>
      <c r="AZ30" s="4"/>
      <c r="BA30" s="4"/>
      <c r="BB30" s="4"/>
      <c r="BC30" s="4"/>
      <c r="BD30" s="4"/>
      <c r="BE30" s="4"/>
      <c r="BF30" s="4"/>
      <c r="BG30" s="4"/>
      <c r="BH30" s="4"/>
      <c r="BI30" s="4"/>
      <c r="BJ30" s="4"/>
      <c r="BK30" s="4"/>
      <c r="BL30" s="4"/>
      <c r="BM30" s="4"/>
    </row>
    <row r="31" spans="2:65" ht="21" customHeight="1" x14ac:dyDescent="0.25">
      <c r="B31" s="143"/>
      <c r="C31" s="149"/>
      <c r="D31" s="260"/>
      <c r="E31" s="262"/>
      <c r="F31" s="180" t="s">
        <v>518</v>
      </c>
      <c r="G31" s="181" t="s">
        <v>14</v>
      </c>
      <c r="H31" s="181" t="s">
        <v>11</v>
      </c>
      <c r="I31" s="181" t="s">
        <v>13</v>
      </c>
      <c r="J31" s="181" t="s">
        <v>11</v>
      </c>
      <c r="K31" s="181" t="s">
        <v>11</v>
      </c>
      <c r="L31" s="181" t="s">
        <v>384</v>
      </c>
      <c r="M31" s="181" t="s">
        <v>11</v>
      </c>
      <c r="N31" s="75" t="s">
        <v>23</v>
      </c>
      <c r="O31" s="75" t="s">
        <v>23</v>
      </c>
      <c r="P31" s="75" t="s">
        <v>23</v>
      </c>
      <c r="Q31" s="81" t="str">
        <f t="shared" si="4"/>
        <v/>
      </c>
      <c r="R31" s="44" t="str">
        <f t="shared" si="5"/>
        <v/>
      </c>
      <c r="S31" s="45"/>
      <c r="T31" s="81" t="str">
        <f t="shared" si="6"/>
        <v/>
      </c>
      <c r="U31" s="44" t="str">
        <f t="shared" si="7"/>
        <v/>
      </c>
      <c r="V31" s="45"/>
      <c r="W31" s="81" t="str">
        <f t="shared" si="8"/>
        <v/>
      </c>
      <c r="X31" s="44" t="str">
        <f t="shared" si="9"/>
        <v/>
      </c>
      <c r="Y31" s="45"/>
      <c r="Z31" s="81" t="str">
        <f t="shared" si="10"/>
        <v/>
      </c>
      <c r="AA31" s="44" t="str">
        <f t="shared" si="11"/>
        <v/>
      </c>
      <c r="AB31" s="45"/>
      <c r="AC31" s="81" t="str">
        <f t="shared" si="12"/>
        <v/>
      </c>
      <c r="AD31" s="44" t="str">
        <f t="shared" si="13"/>
        <v/>
      </c>
      <c r="AE31" s="45"/>
      <c r="AF31" s="81" t="str">
        <f t="shared" si="14"/>
        <v/>
      </c>
      <c r="AG31" s="44" t="str">
        <f t="shared" si="15"/>
        <v/>
      </c>
      <c r="AH31" s="45"/>
      <c r="AI31" s="110"/>
      <c r="AY31" s="4"/>
      <c r="AZ31" s="4"/>
      <c r="BA31" s="4"/>
      <c r="BB31" s="4"/>
      <c r="BC31" s="4"/>
      <c r="BD31" s="4"/>
      <c r="BE31" s="4"/>
      <c r="BF31" s="4"/>
      <c r="BG31" s="4"/>
      <c r="BH31" s="4"/>
      <c r="BI31" s="4"/>
      <c r="BJ31" s="4"/>
      <c r="BK31" s="4"/>
      <c r="BL31" s="4"/>
      <c r="BM31" s="4"/>
    </row>
    <row r="32" spans="2:65" ht="21" customHeight="1" x14ac:dyDescent="0.25">
      <c r="B32" s="143"/>
      <c r="C32" s="149"/>
      <c r="D32" s="260"/>
      <c r="E32" s="262"/>
      <c r="F32" s="180" t="s">
        <v>519</v>
      </c>
      <c r="G32" s="181" t="s">
        <v>14</v>
      </c>
      <c r="H32" s="181" t="s">
        <v>11</v>
      </c>
      <c r="I32" s="181" t="s">
        <v>13</v>
      </c>
      <c r="J32" s="181" t="s">
        <v>11</v>
      </c>
      <c r="K32" s="181" t="s">
        <v>11</v>
      </c>
      <c r="L32" s="181" t="s">
        <v>385</v>
      </c>
      <c r="M32" s="181" t="s">
        <v>11</v>
      </c>
      <c r="N32" s="75" t="s">
        <v>23</v>
      </c>
      <c r="O32" s="75" t="s">
        <v>23</v>
      </c>
      <c r="P32" s="75" t="s">
        <v>23</v>
      </c>
      <c r="Q32" s="81" t="str">
        <f t="shared" si="4"/>
        <v/>
      </c>
      <c r="R32" s="44" t="str">
        <f t="shared" si="5"/>
        <v/>
      </c>
      <c r="S32" s="45"/>
      <c r="T32" s="81" t="str">
        <f t="shared" si="6"/>
        <v/>
      </c>
      <c r="U32" s="44" t="str">
        <f t="shared" si="7"/>
        <v/>
      </c>
      <c r="V32" s="45"/>
      <c r="W32" s="81" t="str">
        <f t="shared" si="8"/>
        <v/>
      </c>
      <c r="X32" s="44" t="str">
        <f t="shared" si="9"/>
        <v/>
      </c>
      <c r="Y32" s="45"/>
      <c r="Z32" s="81" t="str">
        <f t="shared" si="10"/>
        <v/>
      </c>
      <c r="AA32" s="44" t="str">
        <f t="shared" si="11"/>
        <v/>
      </c>
      <c r="AB32" s="45"/>
      <c r="AC32" s="81" t="str">
        <f t="shared" si="12"/>
        <v/>
      </c>
      <c r="AD32" s="44" t="str">
        <f t="shared" si="13"/>
        <v/>
      </c>
      <c r="AE32" s="45"/>
      <c r="AF32" s="81" t="str">
        <f t="shared" si="14"/>
        <v/>
      </c>
      <c r="AG32" s="44" t="str">
        <f t="shared" si="15"/>
        <v/>
      </c>
      <c r="AH32" s="45"/>
      <c r="AI32" s="110"/>
      <c r="AY32" s="4"/>
      <c r="AZ32" s="4"/>
      <c r="BA32" s="4"/>
      <c r="BB32" s="4"/>
      <c r="BC32" s="4"/>
      <c r="BD32" s="4"/>
      <c r="BE32" s="4"/>
      <c r="BF32" s="4"/>
      <c r="BG32" s="4"/>
      <c r="BH32" s="4"/>
      <c r="BI32" s="4"/>
      <c r="BJ32" s="4"/>
      <c r="BK32" s="4"/>
      <c r="BL32" s="4"/>
      <c r="BM32" s="4"/>
    </row>
    <row r="33" spans="2:65" ht="21" customHeight="1" x14ac:dyDescent="0.25">
      <c r="B33" s="143"/>
      <c r="C33" s="149"/>
      <c r="D33" s="260"/>
      <c r="E33" s="262"/>
      <c r="F33" s="182" t="s">
        <v>520</v>
      </c>
      <c r="G33" s="181" t="s">
        <v>14</v>
      </c>
      <c r="H33" s="181" t="s">
        <v>11</v>
      </c>
      <c r="I33" s="181" t="s">
        <v>13</v>
      </c>
      <c r="J33" s="181" t="s">
        <v>11</v>
      </c>
      <c r="K33" s="181" t="s">
        <v>11</v>
      </c>
      <c r="L33" s="181" t="s">
        <v>386</v>
      </c>
      <c r="M33" s="181" t="s">
        <v>11</v>
      </c>
      <c r="N33" s="75" t="s">
        <v>23</v>
      </c>
      <c r="O33" s="75" t="s">
        <v>23</v>
      </c>
      <c r="P33" s="75" t="s">
        <v>23</v>
      </c>
      <c r="Q33" s="81" t="str">
        <f t="shared" si="4"/>
        <v/>
      </c>
      <c r="R33" s="44" t="str">
        <f t="shared" si="5"/>
        <v/>
      </c>
      <c r="S33" s="45"/>
      <c r="T33" s="81" t="str">
        <f t="shared" si="6"/>
        <v/>
      </c>
      <c r="U33" s="44" t="str">
        <f t="shared" si="7"/>
        <v/>
      </c>
      <c r="V33" s="45"/>
      <c r="W33" s="81" t="str">
        <f t="shared" si="8"/>
        <v/>
      </c>
      <c r="X33" s="44" t="str">
        <f t="shared" si="9"/>
        <v/>
      </c>
      <c r="Y33" s="45"/>
      <c r="Z33" s="81" t="str">
        <f t="shared" si="10"/>
        <v/>
      </c>
      <c r="AA33" s="44" t="str">
        <f t="shared" si="11"/>
        <v/>
      </c>
      <c r="AB33" s="45"/>
      <c r="AC33" s="81" t="str">
        <f t="shared" si="12"/>
        <v/>
      </c>
      <c r="AD33" s="44" t="str">
        <f t="shared" si="13"/>
        <v/>
      </c>
      <c r="AE33" s="45"/>
      <c r="AF33" s="81" t="str">
        <f t="shared" si="14"/>
        <v/>
      </c>
      <c r="AG33" s="44" t="str">
        <f t="shared" si="15"/>
        <v/>
      </c>
      <c r="AH33" s="45"/>
      <c r="AI33" s="110"/>
      <c r="AY33" s="4"/>
      <c r="AZ33" s="4"/>
      <c r="BA33" s="4"/>
      <c r="BB33" s="4"/>
      <c r="BC33" s="4"/>
      <c r="BD33" s="4"/>
      <c r="BE33" s="4"/>
      <c r="BF33" s="4"/>
      <c r="BG33" s="4"/>
      <c r="BH33" s="4"/>
      <c r="BI33" s="4"/>
      <c r="BJ33" s="4"/>
      <c r="BK33" s="4"/>
      <c r="BL33" s="4"/>
      <c r="BM33" s="4"/>
    </row>
    <row r="34" spans="2:65" ht="21" customHeight="1" x14ac:dyDescent="0.25">
      <c r="B34" s="143"/>
      <c r="C34" s="149"/>
      <c r="D34" s="260"/>
      <c r="E34" s="262"/>
      <c r="F34" s="180" t="s">
        <v>521</v>
      </c>
      <c r="G34" s="181" t="s">
        <v>14</v>
      </c>
      <c r="H34" s="181" t="s">
        <v>11</v>
      </c>
      <c r="I34" s="181" t="s">
        <v>13</v>
      </c>
      <c r="J34" s="181" t="s">
        <v>11</v>
      </c>
      <c r="K34" s="181" t="s">
        <v>11</v>
      </c>
      <c r="L34" s="181" t="s">
        <v>387</v>
      </c>
      <c r="M34" s="181" t="s">
        <v>11</v>
      </c>
      <c r="N34" s="75" t="s">
        <v>23</v>
      </c>
      <c r="O34" s="75" t="s">
        <v>23</v>
      </c>
      <c r="P34" s="75" t="s">
        <v>23</v>
      </c>
      <c r="Q34" s="81" t="str">
        <f t="shared" si="4"/>
        <v/>
      </c>
      <c r="R34" s="44" t="str">
        <f t="shared" si="5"/>
        <v/>
      </c>
      <c r="S34" s="45"/>
      <c r="T34" s="81" t="str">
        <f t="shared" si="6"/>
        <v/>
      </c>
      <c r="U34" s="44" t="str">
        <f t="shared" si="7"/>
        <v/>
      </c>
      <c r="V34" s="45"/>
      <c r="W34" s="81" t="str">
        <f t="shared" si="8"/>
        <v/>
      </c>
      <c r="X34" s="44" t="str">
        <f t="shared" si="9"/>
        <v/>
      </c>
      <c r="Y34" s="45"/>
      <c r="Z34" s="81" t="str">
        <f t="shared" si="10"/>
        <v/>
      </c>
      <c r="AA34" s="44" t="str">
        <f t="shared" si="11"/>
        <v/>
      </c>
      <c r="AB34" s="45"/>
      <c r="AC34" s="81" t="str">
        <f t="shared" si="12"/>
        <v/>
      </c>
      <c r="AD34" s="44" t="str">
        <f t="shared" si="13"/>
        <v/>
      </c>
      <c r="AE34" s="45"/>
      <c r="AF34" s="81" t="str">
        <f t="shared" si="14"/>
        <v/>
      </c>
      <c r="AG34" s="44" t="str">
        <f t="shared" si="15"/>
        <v/>
      </c>
      <c r="AH34" s="45"/>
      <c r="AI34" s="110"/>
      <c r="AY34" s="4"/>
      <c r="AZ34" s="4"/>
      <c r="BA34" s="4"/>
      <c r="BB34" s="4"/>
      <c r="BC34" s="4"/>
      <c r="BD34" s="4"/>
      <c r="BE34" s="4"/>
      <c r="BF34" s="4"/>
      <c r="BG34" s="4"/>
      <c r="BH34" s="4"/>
      <c r="BI34" s="4"/>
      <c r="BJ34" s="4"/>
      <c r="BK34" s="4"/>
      <c r="BL34" s="4"/>
      <c r="BM34" s="4"/>
    </row>
    <row r="35" spans="2:65" ht="21" customHeight="1" x14ac:dyDescent="0.25">
      <c r="B35" s="143"/>
      <c r="C35" s="149"/>
      <c r="D35" s="260"/>
      <c r="E35" s="262"/>
      <c r="F35" s="180" t="s">
        <v>522</v>
      </c>
      <c r="G35" s="181" t="s">
        <v>14</v>
      </c>
      <c r="H35" s="181" t="s">
        <v>11</v>
      </c>
      <c r="I35" s="181" t="s">
        <v>13</v>
      </c>
      <c r="J35" s="181" t="s">
        <v>11</v>
      </c>
      <c r="K35" s="181" t="s">
        <v>11</v>
      </c>
      <c r="L35" s="181" t="s">
        <v>388</v>
      </c>
      <c r="M35" s="181" t="s">
        <v>11</v>
      </c>
      <c r="N35" s="75" t="s">
        <v>23</v>
      </c>
      <c r="O35" s="75" t="s">
        <v>23</v>
      </c>
      <c r="P35" s="75" t="s">
        <v>23</v>
      </c>
      <c r="Q35" s="81" t="str">
        <f t="shared" si="4"/>
        <v/>
      </c>
      <c r="R35" s="44" t="str">
        <f t="shared" si="5"/>
        <v/>
      </c>
      <c r="S35" s="45"/>
      <c r="T35" s="81" t="str">
        <f t="shared" si="6"/>
        <v/>
      </c>
      <c r="U35" s="44" t="str">
        <f t="shared" si="7"/>
        <v/>
      </c>
      <c r="V35" s="45"/>
      <c r="W35" s="81" t="str">
        <f t="shared" si="8"/>
        <v/>
      </c>
      <c r="X35" s="44" t="str">
        <f t="shared" si="9"/>
        <v/>
      </c>
      <c r="Y35" s="45"/>
      <c r="Z35" s="81" t="str">
        <f t="shared" si="10"/>
        <v/>
      </c>
      <c r="AA35" s="44" t="str">
        <f t="shared" si="11"/>
        <v/>
      </c>
      <c r="AB35" s="45"/>
      <c r="AC35" s="81" t="str">
        <f t="shared" si="12"/>
        <v/>
      </c>
      <c r="AD35" s="44" t="str">
        <f t="shared" si="13"/>
        <v/>
      </c>
      <c r="AE35" s="45"/>
      <c r="AF35" s="81" t="str">
        <f t="shared" si="14"/>
        <v/>
      </c>
      <c r="AG35" s="44" t="str">
        <f t="shared" si="15"/>
        <v/>
      </c>
      <c r="AH35" s="45"/>
      <c r="AI35" s="110"/>
      <c r="AY35" s="4"/>
      <c r="AZ35" s="4"/>
      <c r="BA35" s="4"/>
      <c r="BB35" s="4"/>
      <c r="BC35" s="4"/>
      <c r="BD35" s="4"/>
      <c r="BE35" s="4"/>
      <c r="BF35" s="4"/>
      <c r="BG35" s="4"/>
      <c r="BH35" s="4"/>
      <c r="BI35" s="4"/>
      <c r="BJ35" s="4"/>
      <c r="BK35" s="4"/>
      <c r="BL35" s="4"/>
      <c r="BM35" s="4"/>
    </row>
    <row r="36" spans="2:65" ht="21" customHeight="1" x14ac:dyDescent="0.25">
      <c r="B36" s="143"/>
      <c r="C36" s="149"/>
      <c r="D36" s="260"/>
      <c r="E36" s="262"/>
      <c r="F36" s="180" t="s">
        <v>492</v>
      </c>
      <c r="G36" s="181" t="s">
        <v>14</v>
      </c>
      <c r="H36" s="181" t="s">
        <v>11</v>
      </c>
      <c r="I36" s="181" t="s">
        <v>13</v>
      </c>
      <c r="J36" s="181" t="s">
        <v>11</v>
      </c>
      <c r="K36" s="181" t="s">
        <v>11</v>
      </c>
      <c r="L36" s="181" t="s">
        <v>9</v>
      </c>
      <c r="M36" s="181" t="s">
        <v>11</v>
      </c>
      <c r="N36" s="75" t="s">
        <v>23</v>
      </c>
      <c r="O36" s="75" t="s">
        <v>23</v>
      </c>
      <c r="P36" s="75" t="s">
        <v>23</v>
      </c>
      <c r="Q36" s="81" t="str">
        <f t="shared" si="4"/>
        <v/>
      </c>
      <c r="R36" s="44" t="str">
        <f t="shared" si="5"/>
        <v/>
      </c>
      <c r="S36" s="45"/>
      <c r="T36" s="81" t="str">
        <f t="shared" si="6"/>
        <v/>
      </c>
      <c r="U36" s="44" t="str">
        <f t="shared" si="7"/>
        <v/>
      </c>
      <c r="V36" s="45"/>
      <c r="W36" s="81" t="str">
        <f t="shared" si="8"/>
        <v/>
      </c>
      <c r="X36" s="44" t="str">
        <f t="shared" si="9"/>
        <v/>
      </c>
      <c r="Y36" s="45"/>
      <c r="Z36" s="81" t="str">
        <f t="shared" si="10"/>
        <v/>
      </c>
      <c r="AA36" s="44" t="str">
        <f t="shared" si="11"/>
        <v/>
      </c>
      <c r="AB36" s="45"/>
      <c r="AC36" s="81" t="str">
        <f t="shared" si="12"/>
        <v/>
      </c>
      <c r="AD36" s="44" t="str">
        <f t="shared" si="13"/>
        <v/>
      </c>
      <c r="AE36" s="45"/>
      <c r="AF36" s="81" t="str">
        <f t="shared" si="14"/>
        <v/>
      </c>
      <c r="AG36" s="44" t="str">
        <f t="shared" si="15"/>
        <v/>
      </c>
      <c r="AH36" s="45"/>
      <c r="AI36" s="110"/>
      <c r="AY36" s="4"/>
      <c r="AZ36" s="4"/>
      <c r="BA36" s="4"/>
      <c r="BB36" s="4"/>
      <c r="BC36" s="4"/>
      <c r="BD36" s="4"/>
      <c r="BE36" s="4"/>
      <c r="BF36" s="4"/>
      <c r="BG36" s="4"/>
      <c r="BH36" s="4"/>
      <c r="BI36" s="4"/>
      <c r="BJ36" s="4"/>
      <c r="BK36" s="4"/>
      <c r="BL36" s="4"/>
      <c r="BM36" s="4"/>
    </row>
    <row r="37" spans="2:65" ht="21" customHeight="1" x14ac:dyDescent="0.25">
      <c r="B37" s="143"/>
      <c r="C37" s="149"/>
      <c r="D37" s="261"/>
      <c r="E37" s="262"/>
      <c r="F37" s="183" t="s">
        <v>508</v>
      </c>
      <c r="G37" s="181" t="s">
        <v>14</v>
      </c>
      <c r="H37" s="181" t="s">
        <v>11</v>
      </c>
      <c r="I37" s="181" t="s">
        <v>13</v>
      </c>
      <c r="J37" s="181" t="s">
        <v>11</v>
      </c>
      <c r="K37" s="181" t="s">
        <v>11</v>
      </c>
      <c r="L37" s="181" t="s">
        <v>11</v>
      </c>
      <c r="M37" s="181" t="s">
        <v>11</v>
      </c>
      <c r="N37" s="75" t="s">
        <v>23</v>
      </c>
      <c r="O37" s="75" t="s">
        <v>23</v>
      </c>
      <c r="P37" s="75" t="s">
        <v>23</v>
      </c>
      <c r="Q37" s="81" t="str">
        <f t="shared" si="4"/>
        <v/>
      </c>
      <c r="R37" s="44" t="str">
        <f t="shared" si="5"/>
        <v/>
      </c>
      <c r="S37" s="45"/>
      <c r="T37" s="81" t="str">
        <f t="shared" si="6"/>
        <v/>
      </c>
      <c r="U37" s="44" t="str">
        <f t="shared" si="7"/>
        <v/>
      </c>
      <c r="V37" s="45"/>
      <c r="W37" s="81" t="str">
        <f t="shared" si="8"/>
        <v/>
      </c>
      <c r="X37" s="44" t="str">
        <f t="shared" si="9"/>
        <v/>
      </c>
      <c r="Y37" s="45"/>
      <c r="Z37" s="81" t="str">
        <f t="shared" si="10"/>
        <v/>
      </c>
      <c r="AA37" s="44" t="str">
        <f t="shared" si="11"/>
        <v/>
      </c>
      <c r="AB37" s="45"/>
      <c r="AC37" s="81" t="str">
        <f t="shared" si="12"/>
        <v/>
      </c>
      <c r="AD37" s="44" t="str">
        <f t="shared" si="13"/>
        <v/>
      </c>
      <c r="AE37" s="45"/>
      <c r="AF37" s="81" t="str">
        <f t="shared" si="14"/>
        <v/>
      </c>
      <c r="AG37" s="44" t="str">
        <f t="shared" si="15"/>
        <v/>
      </c>
      <c r="AH37" s="45"/>
      <c r="AI37" s="110"/>
      <c r="AY37" s="4"/>
      <c r="AZ37" s="4"/>
      <c r="BA37" s="4"/>
      <c r="BB37" s="4"/>
      <c r="BC37" s="4"/>
      <c r="BD37" s="4"/>
      <c r="BE37" s="4"/>
      <c r="BF37" s="4"/>
      <c r="BG37" s="4"/>
      <c r="BH37" s="4"/>
      <c r="BI37" s="4"/>
      <c r="BJ37" s="4"/>
      <c r="BK37" s="4"/>
      <c r="BL37" s="4"/>
      <c r="BM37" s="4"/>
    </row>
    <row r="38" spans="2:65" ht="21" customHeight="1" x14ac:dyDescent="0.25">
      <c r="B38" s="143"/>
      <c r="C38" s="149"/>
      <c r="D38" s="149"/>
      <c r="E38" s="149"/>
      <c r="F38" s="144"/>
      <c r="G38" s="149"/>
      <c r="H38" s="149"/>
      <c r="I38" s="149"/>
      <c r="J38" s="149"/>
      <c r="K38" s="149"/>
      <c r="L38" s="149"/>
      <c r="M38" s="149"/>
      <c r="N38" s="149"/>
      <c r="O38" s="149"/>
      <c r="P38" s="149"/>
      <c r="Q38" s="184"/>
      <c r="R38" s="149"/>
      <c r="S38" s="149"/>
      <c r="T38" s="184"/>
      <c r="U38" s="149"/>
      <c r="V38" s="149"/>
      <c r="W38" s="184"/>
      <c r="X38" s="149"/>
      <c r="Y38" s="149"/>
      <c r="Z38" s="184"/>
      <c r="AA38" s="149"/>
      <c r="AB38" s="149"/>
      <c r="AC38" s="184"/>
      <c r="AD38" s="149"/>
      <c r="AE38" s="149"/>
      <c r="AF38" s="184"/>
      <c r="AG38" s="149"/>
      <c r="AH38" s="149"/>
      <c r="AI38" s="149"/>
    </row>
    <row r="39" spans="2:65" hidden="1" x14ac:dyDescent="0.25"/>
    <row r="40" spans="2:65" hidden="1" x14ac:dyDescent="0.25"/>
    <row r="41" spans="2:65" hidden="1" x14ac:dyDescent="0.25"/>
    <row r="42" spans="2:65" hidden="1" x14ac:dyDescent="0.25"/>
    <row r="43" spans="2:65" hidden="1" x14ac:dyDescent="0.25"/>
    <row r="44" spans="2:65" hidden="1" x14ac:dyDescent="0.25"/>
    <row r="45" spans="2:65" hidden="1" x14ac:dyDescent="0.25"/>
    <row r="46" spans="2:65" hidden="1" x14ac:dyDescent="0.25"/>
    <row r="47" spans="2:65" hidden="1" x14ac:dyDescent="0.25"/>
    <row r="48" spans="2:65" hidden="1" x14ac:dyDescent="0.25"/>
    <row r="49" hidden="1" x14ac:dyDescent="0.25"/>
  </sheetData>
  <sheetProtection algorithmName="SHA-512" hashValue="gJSEiex78h89avM0WXv9IqQ8BBXn3psGxzzFYsiSO+t+AyZXnZowQwhTmczXJYZ1e9adPyUfEMZu3LXYhGpoOg==" saltValue="n66rZFwQgG5r1tfN8QSh5w==" spinCount="100000" sheet="1" objects="1" scenarios="1" formatCells="0" formatColumns="0" formatRows="0" sort="0" autoFilter="0"/>
  <customSheetViews>
    <customSheetView guid="{AABB0023-C9D0-4D2D-A785-9541A15F04D9}" showGridLines="0" fitToPage="1" hiddenRows="1" hiddenColumns="1" topLeftCell="C1">
      <pane ySplit="12" topLeftCell="A14" activePane="bottomLeft" state="frozen"/>
      <selection pane="bottomLeft" activeCell="E4" sqref="E4"/>
      <pageMargins left="0.23622047244094491" right="0.23622047244094491" top="0.74803149606299213" bottom="0.74803149606299213" header="0.31496062992125984" footer="0.31496062992125984"/>
      <printOptions horizontalCentered="1"/>
      <pageSetup paperSize="9" scale="67" orientation="landscape" horizontalDpi="1200" verticalDpi="1200" r:id="rId1"/>
      <headerFooter>
        <oddFooter>&amp;C&amp;P&amp;R&amp;F</oddFooter>
      </headerFooter>
    </customSheetView>
    <customSheetView guid="{6A178A3F-7933-461E-AA9A-C2F3F364B75A}" showGridLines="0" fitToPage="1" hiddenRows="1" hiddenColumns="1" topLeftCell="C1">
      <pane ySplit="12" topLeftCell="A14" activePane="bottomLeft" state="frozen"/>
      <selection pane="bottomLeft" activeCell="C14" sqref="C14"/>
      <pageMargins left="0.23622047244094491" right="0.23622047244094491" top="0.74803149606299213" bottom="0.74803149606299213" header="0.31496062992125984" footer="0.31496062992125984"/>
      <printOptions horizontalCentered="1"/>
      <pageSetup paperSize="9" scale="67" orientation="landscape" horizontalDpi="1200" verticalDpi="1200" r:id="rId2"/>
      <headerFooter>
        <oddFooter>&amp;C&amp;P&amp;R&amp;F</oddFooter>
      </headerFooter>
    </customSheetView>
    <customSheetView guid="{A1C9D97C-046E-419A-93B9-3F9A91674148}" showGridLines="0" fitToPage="1" hiddenRows="1" hiddenColumns="1" topLeftCell="C1">
      <pane ySplit="12" topLeftCell="A14" activePane="bottomLeft" state="frozen"/>
      <selection pane="bottomLeft" activeCell="E4" sqref="E4"/>
      <pageMargins left="0.23622047244094491" right="0.23622047244094491" top="0.74803149606299213" bottom="0.74803149606299213" header="0.31496062992125984" footer="0.31496062992125984"/>
      <printOptions horizontalCentered="1"/>
      <pageSetup paperSize="9" scale="67" orientation="landscape" horizontalDpi="1200" verticalDpi="1200" r:id="rId3"/>
      <headerFooter>
        <oddFooter>&amp;C&amp;P&amp;R&amp;F</oddFooter>
      </headerFooter>
    </customSheetView>
    <customSheetView guid="{CAE2CA56-DE83-43E4-9AD9-03049E65F6EF}" showGridLines="0" fitToPage="1" hiddenRows="1" hiddenColumns="1" topLeftCell="C1">
      <pane ySplit="12" topLeftCell="A14" activePane="bottomLeft" state="frozen"/>
      <selection pane="bottomLeft" activeCell="E4" sqref="E4"/>
      <pageMargins left="0.23622047244094491" right="0.23622047244094491" top="0.74803149606299213" bottom="0.74803149606299213" header="0.31496062992125984" footer="0.31496062992125984"/>
      <printOptions horizontalCentered="1"/>
      <pageSetup paperSize="9" scale="67" orientation="landscape" horizontalDpi="1200" verticalDpi="1200" r:id="rId4"/>
      <headerFooter>
        <oddFooter>&amp;C&amp;P&amp;R&amp;F</oddFooter>
      </headerFooter>
    </customSheetView>
  </customSheetViews>
  <mergeCells count="14">
    <mergeCell ref="D14:D37"/>
    <mergeCell ref="E14:E21"/>
    <mergeCell ref="E22:E29"/>
    <mergeCell ref="E30:E37"/>
    <mergeCell ref="Q6:AH6"/>
    <mergeCell ref="Q7:S7"/>
    <mergeCell ref="T7:V7"/>
    <mergeCell ref="W7:Y7"/>
    <mergeCell ref="Z7:AB7"/>
    <mergeCell ref="AC7:AE7"/>
    <mergeCell ref="AF7:AH7"/>
    <mergeCell ref="D6:D7"/>
    <mergeCell ref="E6:E7"/>
    <mergeCell ref="F6:F7"/>
  </mergeCells>
  <conditionalFormatting sqref="Q14:Q37 T14:T37 W14:W37 Z14:Z37 AC14:AC37 AF14:AF37">
    <cfRule type="expression" dxfId="103" priority="3">
      <formula xml:space="preserve"> OR(AND(Q14=0,Q14&lt;&gt;"",R14&lt;&gt;"Z",R14&lt;&gt;""),AND(Q14&gt;0,Q14&lt;&gt;"",R14&lt;&gt;"W",R14&lt;&gt;""),AND(Q14="", R14="W"))</formula>
    </cfRule>
  </conditionalFormatting>
  <conditionalFormatting sqref="R14:R37 U14:U37 X14:X37 AA14:AA37 AD14:AD37 AG14:AG37">
    <cfRule type="expression" dxfId="102" priority="2">
      <formula xml:space="preserve"> OR(AND(Q14=0,Q14&lt;&gt;"",R14&lt;&gt;"Z",R14&lt;&gt;""),AND(Q14&gt;0,Q14&lt;&gt;"",R14&lt;&gt;"W",R14&lt;&gt;""),AND(Q14="", R14="W"))</formula>
    </cfRule>
  </conditionalFormatting>
  <conditionalFormatting sqref="S14:S37 V14:V37 Y14:Y37 AB14:AB37 AE14:AE37 AH14:AH37">
    <cfRule type="expression" dxfId="101" priority="1">
      <formula xml:space="preserve"> AND(OR(R14="X",R14="W"),S14="")</formula>
    </cfRule>
  </conditionalFormatting>
  <conditionalFormatting sqref="AF21 AF29 Q21 T21 W21 Z21 AC21 Q29 T29 W29 Z29 AC29">
    <cfRule type="expression" dxfId="100" priority="5">
      <formula>OR(COUNTIF(R14:R20,"M")=7, COUNTIF(R14:R20,"X")=7)</formula>
    </cfRule>
    <cfRule type="expression" dxfId="99" priority="7">
      <formula>IF(OR(SUMPRODUCT(--(Q14:Q20=""),--(R14:R20=""))&gt;0,COUNTIF(R14:R20,"M")&gt;0, COUNTIF(R14:R20,"X")=7),"",SUM(Q14:Q20)) &lt;&gt; Q21</formula>
    </cfRule>
  </conditionalFormatting>
  <conditionalFormatting sqref="AG21 AG29 R21 U21 X21 AA21 AD21 R29 U29 X29 AA29 AD29">
    <cfRule type="expression" dxfId="98" priority="9">
      <formula>OR(COUNTIF(R14:R20,"M")=7, COUNTIF(R14:R20,"X")=7)</formula>
    </cfRule>
    <cfRule type="expression" dxfId="97" priority="11">
      <formula>IF(AND(COUNTIF(R14:R20,"X")=7,SUM(Q14:Q20)=0,ISNUMBER(Q21)),"",IF(COUNTIF(R14:R20,"M")&gt;0,"M", IF(AND(COUNTIF(R14:R20,R14)=7,OR(R14="X",R14="W",R14="Z")),UPPER(R14),""))) &lt;&gt; R21</formula>
    </cfRule>
  </conditionalFormatting>
  <conditionalFormatting sqref="AF30:AF37 Q30:Q37 T30:T37 W30:W37 Z30:Z37 AC30:AC37">
    <cfRule type="expression" dxfId="96" priority="13">
      <formula>OR(AND(R14="X",R22="X"),AND(R14="M",R22="M"))</formula>
    </cfRule>
  </conditionalFormatting>
  <conditionalFormatting sqref="AF30:AF37 Q30:Q37 T30:T37 W30:W37 Z30:Z37 AC30:AC37">
    <cfRule type="expression" dxfId="95" priority="15">
      <formula>IF(OR(AND(Q14="",R14=""),AND(Q22="",R22=""),AND(R14="X",R22="X"),OR(R14="M",R22="M")),"",SUM(Q14,Q22)) &lt;&gt; Q30</formula>
    </cfRule>
  </conditionalFormatting>
  <conditionalFormatting sqref="AG30:AG37 R30:R37 U30:U37 X30:X37 AA30:AA37 AD30:AD37">
    <cfRule type="expression" dxfId="94" priority="17">
      <formula>OR(AND(R14="X",R22="X"),AND(R14="M",R22="M"))</formula>
    </cfRule>
  </conditionalFormatting>
  <conditionalFormatting sqref="AG30:AG37 R30:R37 U30:U37 X30:X37 AA30:AA37 AD30:AD37">
    <cfRule type="expression" dxfId="93" priority="19">
      <formula>IF(OR(AND(Q14="",R14=""),AND(Q22="",R22=""),AND(R14="X",R22="X"),OR(R14="M",R22="M")),"",SUM(Q14,Q22)) &lt;&gt; Q30</formula>
    </cfRule>
  </conditionalFormatting>
  <conditionalFormatting sqref="AF14:AF20 AF22:AF28">
    <cfRule type="expression" dxfId="92" priority="21">
      <formula>OR(AND(R14="X",U14="X",X14="X",AA14="X",AD14="X"),AND(R14="M", U14="M",X14="M", AA14="M", AD14="M"))</formula>
    </cfRule>
  </conditionalFormatting>
  <conditionalFormatting sqref="AF14:AF20 AF22:AF28">
    <cfRule type="expression" dxfId="91" priority="23">
      <formula>IF(OR(EXACT(Q14,R14),EXACT(T14,U14),EXACT(W14,X14),EXACT(Z14,AA14),EXACT(AC14,AD14),AND(R14="X",U14="X",X14="X",AA14="X",AD14="X"),OR(R14="M", U14="M",X14="M", AA14="M", AD14="M")),"",SUM(Q14,T14,W14,Z14,AC14)) &lt;&gt; AF14</formula>
    </cfRule>
  </conditionalFormatting>
  <conditionalFormatting sqref="AG14:AG20 AG22:AG28">
    <cfRule type="expression" dxfId="90" priority="25">
      <formula>OR(AND(R14="X",U14="X",X14="X",AA14="X",AD14="X"),AND(R14="M", U14="M",X14="M", AA14="M", AD14="M"))</formula>
    </cfRule>
  </conditionalFormatting>
  <conditionalFormatting sqref="AG14:AG20 AG22:AG28">
    <cfRule type="expression" dxfId="89" priority="27">
      <formula xml:space="preserve"> IF(AND(AND(R14="X",U14="X",X14="X",AA14="X",AD14="X"),SUM(Q14,T14,W14,Z14,AC14)=0,ISNUMBER(AF14)),"",IF(OR(R14="M",U14="M",X14="M",AA14="M",AD14="M"),"M",IF(AND(R14=U14,R14=X14,R14=AA14,R14=AD14,OR(R14="X",R14="W",R14="Z")),UPPER(R14),""))) &lt;&gt; AG14</formula>
    </cfRule>
  </conditionalFormatting>
  <dataValidations count="5">
    <dataValidation allowBlank="1" showInputMessage="1" showErrorMessage="1" sqref="Q38:AH1048576 AI1:XFD1048576 Q1:AH13 A1:C1048576 D6:E6 G1:P1048576 F1:F6 D8:F1048576 D1:D4 E1:E3"/>
    <dataValidation type="decimal" operator="greaterThanOrEqual" allowBlank="1" showInputMessage="1" showErrorMessage="1" errorTitle="Entrée non valide" error="Veuillez entrer une valeur numérique" sqref="Q14:Q37 T14:T37 W14:W37 Z14:Z37 AC14:AC37 AF14:AF37">
      <formula1>0</formula1>
    </dataValidation>
    <dataValidation type="list" allowBlank="1" showDropDown="1" showInputMessage="1" showErrorMessage="1" errorTitle="Entrée non valide" error="Veuillez entrer l'un des codes suivants (majuscules seulement) :_x000a_M - Manquant_x000a_W - Inclut des données d'une autre catégorie_x000a_X - Données incluses dans une autre catégorie_x000a_Z - Ne s'applique pas" sqref="R14:R37 U14:U37 X14:X37 AA14:AA37 AD14:AD37 AG14:AG37">
      <formula1>"Z,M,X,W"</formula1>
    </dataValidation>
    <dataValidation type="textLength" allowBlank="1" showInputMessage="1" showErrorMessage="1" errorTitle="Entrée non valide" error="La longueur du texte devrait être comprise entre 2 et 500 caractères" sqref="S14:S37 V14:V37 Y14:Y37 AB14:AB37 AE14:AE37 AH14:AH37">
      <formula1>2</formula1>
      <formula2>500</formula2>
    </dataValidation>
    <dataValidation type="list" allowBlank="1" showInputMessage="1" showErrorMessage="1" sqref="E4">
      <formula1>"2018,2017,2016,2015,2014, 2013, 2012, 2011, 2010, 2009, 2008, 2007, 2006, 2005"</formula1>
    </dataValidation>
  </dataValidations>
  <printOptions horizontalCentered="1"/>
  <pageMargins left="0.23622047244094491" right="0.23622047244094491" top="0.74803149606299213" bottom="0.74803149606299213" header="0.31496062992125984" footer="0.31496062992125984"/>
  <pageSetup paperSize="9" scale="67" orientation="landscape" horizontalDpi="1200" verticalDpi="1200" r:id="rId5"/>
  <headerFooter>
    <oddFooter>&amp;C&amp;P&amp;R&amp;F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BM43"/>
  <sheetViews>
    <sheetView showGridLines="0" topLeftCell="C1" zoomScaleNormal="100" zoomScalePageLayoutView="85" workbookViewId="0">
      <pane ySplit="13" topLeftCell="A14" activePane="bottomLeft" state="frozen"/>
      <selection activeCell="B2" sqref="B2:N2"/>
      <selection pane="bottomLeft" activeCell="C1" sqref="C1"/>
    </sheetView>
  </sheetViews>
  <sheetFormatPr defaultColWidth="16" defaultRowHeight="15" x14ac:dyDescent="0.25"/>
  <cols>
    <col min="1" max="1" width="15" style="143" hidden="1" customWidth="1"/>
    <col min="2" max="2" width="6.140625" style="185" hidden="1" customWidth="1"/>
    <col min="3" max="3" width="5.7109375" style="143" customWidth="1"/>
    <col min="4" max="4" width="21.85546875" style="143" customWidth="1"/>
    <col min="5" max="5" width="22.5703125" style="143" customWidth="1"/>
    <col min="6" max="6" width="33" style="193" customWidth="1"/>
    <col min="7" max="7" width="4.140625" style="187" hidden="1" customWidth="1"/>
    <col min="8" max="8" width="3.28515625" style="187" hidden="1" customWidth="1"/>
    <col min="9" max="9" width="9.42578125" style="187" hidden="1" customWidth="1"/>
    <col min="10" max="10" width="11" style="187" hidden="1" customWidth="1"/>
    <col min="11" max="11" width="13.140625" style="187" hidden="1" customWidth="1"/>
    <col min="12" max="12" width="3.5703125" style="187" hidden="1" customWidth="1"/>
    <col min="13" max="13" width="7.5703125" style="187" hidden="1" customWidth="1"/>
    <col min="14" max="14" width="7.7109375" style="187" hidden="1" customWidth="1"/>
    <col min="15" max="15" width="6.5703125" style="187" hidden="1" customWidth="1"/>
    <col min="16" max="16" width="9.7109375" style="187" hidden="1" customWidth="1"/>
    <col min="17" max="17" width="12.7109375" style="143" customWidth="1"/>
    <col min="18" max="18" width="2.7109375" style="143" customWidth="1"/>
    <col min="19" max="19" width="5.7109375" style="143" customWidth="1"/>
    <col min="20" max="20" width="12.7109375" style="143" customWidth="1"/>
    <col min="21" max="21" width="2.7109375" style="143" customWidth="1"/>
    <col min="22" max="22" width="5.7109375" style="143" customWidth="1"/>
    <col min="23" max="23" width="12.7109375" style="143" customWidth="1"/>
    <col min="24" max="24" width="2.7109375" style="143" customWidth="1"/>
    <col min="25" max="25" width="5.7109375" style="143" customWidth="1"/>
    <col min="26" max="26" width="12.7109375" style="143" customWidth="1"/>
    <col min="27" max="27" width="2.7109375" style="143" customWidth="1"/>
    <col min="28" max="28" width="5.7109375" style="143" customWidth="1"/>
    <col min="29" max="29" width="12.7109375" style="143" customWidth="1"/>
    <col min="30" max="30" width="2.7109375" style="143" customWidth="1"/>
    <col min="31" max="31" width="5.7109375" style="143" customWidth="1"/>
    <col min="32" max="32" width="12.7109375" style="143" customWidth="1"/>
    <col min="33" max="33" width="2.7109375" style="143" customWidth="1"/>
    <col min="34" max="35" width="5.7109375" style="143" customWidth="1"/>
    <col min="36" max="52" width="16" style="143" hidden="1" customWidth="1"/>
    <col min="53" max="16384" width="16" style="143"/>
  </cols>
  <sheetData>
    <row r="1" spans="1:65" ht="35.1" customHeight="1" x14ac:dyDescent="0.25">
      <c r="A1" s="138" t="s">
        <v>348</v>
      </c>
      <c r="B1" s="139" t="s">
        <v>44</v>
      </c>
      <c r="C1" s="110"/>
      <c r="D1" s="140" t="s">
        <v>481</v>
      </c>
      <c r="E1" s="141"/>
      <c r="F1" s="191"/>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10"/>
      <c r="AY1" s="4"/>
      <c r="AZ1" s="4"/>
      <c r="BA1" s="4"/>
      <c r="BB1" s="4"/>
      <c r="BC1" s="4"/>
      <c r="BD1" s="4"/>
      <c r="BE1" s="4"/>
      <c r="BF1" s="4"/>
      <c r="BG1" s="4"/>
      <c r="BH1" s="4"/>
      <c r="BI1" s="4"/>
      <c r="BJ1" s="4"/>
      <c r="BK1" s="4"/>
      <c r="BL1" s="4"/>
      <c r="BM1" s="4"/>
    </row>
    <row r="2" spans="1:65" ht="9" customHeight="1" x14ac:dyDescent="0.25">
      <c r="A2" s="138" t="s">
        <v>361</v>
      </c>
      <c r="B2" s="139" t="str">
        <f>VAL_R1!B2</f>
        <v>_X</v>
      </c>
      <c r="C2" s="110"/>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10"/>
      <c r="AY2" s="4"/>
      <c r="AZ2" s="4"/>
      <c r="BA2" s="4"/>
      <c r="BB2" s="4"/>
      <c r="BC2" s="4"/>
      <c r="BD2" s="4"/>
      <c r="BE2" s="4"/>
      <c r="BF2" s="4"/>
      <c r="BG2" s="4"/>
      <c r="BH2" s="4"/>
      <c r="BI2" s="4"/>
      <c r="BJ2" s="4"/>
      <c r="BK2" s="4"/>
      <c r="BL2" s="4"/>
      <c r="BM2" s="4"/>
    </row>
    <row r="3" spans="1:65" ht="21" x14ac:dyDescent="0.25">
      <c r="A3" s="138" t="s">
        <v>362</v>
      </c>
      <c r="B3" s="139" t="s">
        <v>23</v>
      </c>
      <c r="C3" s="110"/>
      <c r="D3" s="146" t="s">
        <v>693</v>
      </c>
      <c r="E3" s="144"/>
      <c r="F3" s="144"/>
      <c r="G3" s="144"/>
      <c r="H3" s="144"/>
      <c r="I3" s="144"/>
      <c r="J3" s="144"/>
      <c r="K3" s="144"/>
      <c r="L3" s="144"/>
      <c r="M3" s="144"/>
      <c r="N3" s="144"/>
      <c r="O3" s="144"/>
      <c r="P3" s="144"/>
      <c r="Q3" s="144"/>
      <c r="R3" s="144"/>
      <c r="S3" s="144"/>
      <c r="T3" s="144"/>
      <c r="U3" s="144"/>
      <c r="V3" s="144"/>
      <c r="W3" s="144"/>
      <c r="X3" s="144"/>
      <c r="Y3" s="110"/>
      <c r="Z3" s="110"/>
      <c r="AA3" s="110"/>
      <c r="AB3" s="110"/>
      <c r="AC3" s="110"/>
      <c r="AD3" s="110"/>
      <c r="AE3" s="110"/>
      <c r="AF3" s="110"/>
      <c r="AG3" s="110"/>
      <c r="AH3" s="110"/>
      <c r="AI3" s="110"/>
      <c r="AY3" s="4"/>
      <c r="AZ3" s="4"/>
      <c r="BA3" s="4"/>
      <c r="BB3" s="4"/>
      <c r="BC3" s="4"/>
      <c r="BD3" s="4"/>
      <c r="BE3" s="4"/>
      <c r="BF3" s="4"/>
      <c r="BG3" s="4"/>
      <c r="BH3" s="4"/>
      <c r="BI3" s="4"/>
      <c r="BJ3" s="4"/>
      <c r="BK3" s="4"/>
      <c r="BL3" s="4"/>
      <c r="BM3" s="4"/>
    </row>
    <row r="4" spans="1:65" ht="15" customHeight="1" x14ac:dyDescent="0.25">
      <c r="A4" s="138" t="s">
        <v>363</v>
      </c>
      <c r="B4" s="139" t="s">
        <v>23</v>
      </c>
      <c r="C4" s="110"/>
      <c r="D4" s="147" t="s">
        <v>483</v>
      </c>
      <c r="E4" s="216">
        <v>2017</v>
      </c>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10"/>
      <c r="AY4" s="4"/>
      <c r="AZ4" s="4"/>
      <c r="BA4" s="4"/>
      <c r="BB4" s="4"/>
      <c r="BC4" s="4"/>
      <c r="BD4" s="4"/>
      <c r="BE4" s="4"/>
      <c r="BF4" s="4"/>
      <c r="BG4" s="4"/>
      <c r="BH4" s="4"/>
      <c r="BI4" s="4"/>
      <c r="BJ4" s="4"/>
      <c r="BK4" s="4"/>
      <c r="BL4" s="4"/>
      <c r="BM4" s="4"/>
    </row>
    <row r="5" spans="1:65" ht="119.25" customHeight="1" x14ac:dyDescent="0.25">
      <c r="A5" s="138" t="s">
        <v>364</v>
      </c>
      <c r="B5" s="139" t="s">
        <v>11</v>
      </c>
      <c r="C5" s="110"/>
      <c r="D5" s="271" t="s">
        <v>690</v>
      </c>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110"/>
      <c r="AY5" s="4"/>
      <c r="AZ5" s="4"/>
      <c r="BA5" s="4"/>
      <c r="BB5" s="4"/>
      <c r="BC5" s="4"/>
      <c r="BD5" s="4"/>
      <c r="BE5" s="4"/>
      <c r="BF5" s="4"/>
      <c r="BG5" s="4"/>
      <c r="BH5" s="4"/>
      <c r="BI5" s="4"/>
      <c r="BJ5" s="4"/>
      <c r="BK5" s="4"/>
      <c r="BL5" s="4"/>
      <c r="BM5" s="4"/>
    </row>
    <row r="6" spans="1:65" ht="21" customHeight="1" x14ac:dyDescent="0.25">
      <c r="A6" s="138" t="s">
        <v>365</v>
      </c>
      <c r="B6" s="139" t="s">
        <v>23</v>
      </c>
      <c r="C6" s="149"/>
      <c r="D6" s="265" t="s">
        <v>484</v>
      </c>
      <c r="E6" s="265" t="s">
        <v>485</v>
      </c>
      <c r="F6" s="265" t="s">
        <v>691</v>
      </c>
      <c r="G6" s="148"/>
      <c r="H6" s="148"/>
      <c r="I6" s="148"/>
      <c r="J6" s="148"/>
      <c r="K6" s="148"/>
      <c r="L6" s="148"/>
      <c r="M6" s="148"/>
      <c r="N6" s="148"/>
      <c r="O6" s="148"/>
      <c r="P6" s="148"/>
      <c r="Q6" s="263" t="s">
        <v>497</v>
      </c>
      <c r="R6" s="264"/>
      <c r="S6" s="264"/>
      <c r="T6" s="264"/>
      <c r="U6" s="264"/>
      <c r="V6" s="264"/>
      <c r="W6" s="264"/>
      <c r="X6" s="264"/>
      <c r="Y6" s="264"/>
      <c r="Z6" s="264"/>
      <c r="AA6" s="264"/>
      <c r="AB6" s="264"/>
      <c r="AC6" s="264"/>
      <c r="AD6" s="264"/>
      <c r="AE6" s="264"/>
      <c r="AF6" s="264"/>
      <c r="AG6" s="264"/>
      <c r="AH6" s="262"/>
      <c r="AI6" s="110"/>
      <c r="AY6" s="4"/>
      <c r="AZ6" s="4"/>
      <c r="BA6" s="4"/>
      <c r="BB6" s="4"/>
      <c r="BC6" s="4"/>
      <c r="BD6" s="4"/>
      <c r="BE6" s="4"/>
      <c r="BF6" s="4"/>
      <c r="BG6" s="4"/>
      <c r="BH6" s="4"/>
      <c r="BI6" s="4"/>
      <c r="BJ6" s="4"/>
      <c r="BK6" s="4"/>
      <c r="BL6" s="4"/>
      <c r="BM6" s="4"/>
    </row>
    <row r="7" spans="1:65" ht="30" customHeight="1" x14ac:dyDescent="0.25">
      <c r="A7" s="138" t="s">
        <v>367</v>
      </c>
      <c r="B7" s="139" t="s">
        <v>23</v>
      </c>
      <c r="C7" s="149"/>
      <c r="D7" s="266"/>
      <c r="E7" s="266"/>
      <c r="F7" s="266"/>
      <c r="G7" s="151"/>
      <c r="H7" s="151"/>
      <c r="I7" s="151"/>
      <c r="J7" s="151"/>
      <c r="K7" s="151"/>
      <c r="L7" s="151"/>
      <c r="M7" s="151"/>
      <c r="N7" s="68"/>
      <c r="O7" s="68"/>
      <c r="P7" s="68"/>
      <c r="Q7" s="263" t="s">
        <v>498</v>
      </c>
      <c r="R7" s="264"/>
      <c r="S7" s="262"/>
      <c r="T7" s="263" t="s">
        <v>499</v>
      </c>
      <c r="U7" s="264"/>
      <c r="V7" s="262"/>
      <c r="W7" s="263" t="s">
        <v>500</v>
      </c>
      <c r="X7" s="264"/>
      <c r="Y7" s="262"/>
      <c r="Z7" s="263" t="s">
        <v>501</v>
      </c>
      <c r="AA7" s="264"/>
      <c r="AB7" s="262"/>
      <c r="AC7" s="263" t="s">
        <v>492</v>
      </c>
      <c r="AD7" s="264"/>
      <c r="AE7" s="262"/>
      <c r="AF7" s="267" t="s">
        <v>495</v>
      </c>
      <c r="AG7" s="268"/>
      <c r="AH7" s="269"/>
      <c r="AI7" s="110"/>
      <c r="AY7" s="4"/>
      <c r="AZ7" s="4"/>
      <c r="BA7" s="4"/>
      <c r="BB7" s="4"/>
      <c r="BC7" s="4"/>
      <c r="BD7" s="4"/>
      <c r="BE7" s="4"/>
      <c r="BF7" s="4"/>
      <c r="BG7" s="4"/>
      <c r="BH7" s="4"/>
      <c r="BI7" s="4"/>
      <c r="BJ7" s="4"/>
      <c r="BK7" s="4"/>
      <c r="BL7" s="4"/>
      <c r="BM7" s="4"/>
    </row>
    <row r="8" spans="1:65" ht="7.5" customHeight="1" x14ac:dyDescent="0.25">
      <c r="A8" s="189" t="s">
        <v>6</v>
      </c>
      <c r="B8" s="145" t="s">
        <v>50</v>
      </c>
      <c r="C8" s="149"/>
      <c r="D8" s="152"/>
      <c r="E8" s="152"/>
      <c r="F8" s="152"/>
      <c r="G8" s="148"/>
      <c r="H8" s="148"/>
      <c r="I8" s="148"/>
      <c r="J8" s="148"/>
      <c r="K8" s="148"/>
      <c r="L8" s="148"/>
      <c r="M8" s="148"/>
      <c r="N8" s="90"/>
      <c r="O8" s="90"/>
      <c r="P8" s="90"/>
      <c r="Q8" s="152"/>
      <c r="R8" s="152"/>
      <c r="S8" s="152"/>
      <c r="T8" s="152"/>
      <c r="U8" s="152"/>
      <c r="V8" s="152"/>
      <c r="W8" s="152"/>
      <c r="X8" s="152"/>
      <c r="Y8" s="152"/>
      <c r="Z8" s="152"/>
      <c r="AA8" s="152"/>
      <c r="AB8" s="152"/>
      <c r="AC8" s="152"/>
      <c r="AD8" s="152"/>
      <c r="AE8" s="152"/>
      <c r="AF8" s="152"/>
      <c r="AG8" s="152"/>
      <c r="AH8" s="152"/>
      <c r="AI8" s="110"/>
      <c r="AY8" s="4"/>
      <c r="AZ8" s="4"/>
      <c r="BA8" s="4"/>
      <c r="BB8" s="4"/>
      <c r="BC8" s="4"/>
      <c r="BD8" s="4"/>
      <c r="BE8" s="4"/>
      <c r="BF8" s="4"/>
      <c r="BG8" s="4"/>
      <c r="BH8" s="4"/>
      <c r="BI8" s="4"/>
      <c r="BJ8" s="4"/>
      <c r="BK8" s="4"/>
      <c r="BL8" s="4"/>
      <c r="BM8" s="4"/>
    </row>
    <row r="9" spans="1:65" s="153" customFormat="1" ht="21" hidden="1" customHeight="1" x14ac:dyDescent="0.25">
      <c r="C9" s="154"/>
      <c r="D9" s="155"/>
      <c r="E9" s="155"/>
      <c r="F9" s="155"/>
      <c r="G9" s="156"/>
      <c r="H9" s="156"/>
      <c r="I9" s="156"/>
      <c r="J9" s="156"/>
      <c r="K9" s="156"/>
      <c r="L9" s="156"/>
      <c r="M9" s="156"/>
      <c r="N9" s="70"/>
      <c r="O9" s="70"/>
      <c r="P9" s="69" t="s">
        <v>43</v>
      </c>
      <c r="Q9" s="158">
        <f>$E$4</f>
        <v>2017</v>
      </c>
      <c r="R9" s="159"/>
      <c r="S9" s="159"/>
      <c r="T9" s="158">
        <f>$E$4</f>
        <v>2017</v>
      </c>
      <c r="U9" s="159"/>
      <c r="V9" s="159"/>
      <c r="W9" s="158">
        <f>$E$4</f>
        <v>2017</v>
      </c>
      <c r="X9" s="159"/>
      <c r="Y9" s="159"/>
      <c r="Z9" s="158">
        <f>$E$4</f>
        <v>2017</v>
      </c>
      <c r="AA9" s="159"/>
      <c r="AB9" s="159"/>
      <c r="AC9" s="158">
        <f>$E$4</f>
        <v>2017</v>
      </c>
      <c r="AD9" s="159"/>
      <c r="AE9" s="159"/>
      <c r="AF9" s="158">
        <f>$E$4</f>
        <v>2017</v>
      </c>
      <c r="AG9" s="159"/>
      <c r="AH9" s="159"/>
      <c r="AI9" s="160"/>
      <c r="AY9" s="76"/>
      <c r="AZ9" s="76"/>
      <c r="BA9" s="76"/>
      <c r="BB9" s="76"/>
      <c r="BC9" s="76"/>
      <c r="BD9" s="76"/>
      <c r="BE9" s="76"/>
      <c r="BF9" s="76"/>
      <c r="BG9" s="76"/>
      <c r="BH9" s="76"/>
      <c r="BI9" s="76"/>
      <c r="BJ9" s="76"/>
      <c r="BK9" s="76"/>
      <c r="BL9" s="76"/>
      <c r="BM9" s="76"/>
    </row>
    <row r="10" spans="1:65" s="153" customFormat="1" ht="21" hidden="1" customHeight="1" x14ac:dyDescent="0.25">
      <c r="B10" s="143"/>
      <c r="C10" s="154"/>
      <c r="D10" s="155"/>
      <c r="E10" s="155"/>
      <c r="F10" s="155"/>
      <c r="G10" s="163"/>
      <c r="H10" s="163"/>
      <c r="I10" s="163"/>
      <c r="J10" s="163"/>
      <c r="K10" s="163"/>
      <c r="L10" s="163"/>
      <c r="M10" s="163"/>
      <c r="N10" s="71"/>
      <c r="O10" s="71"/>
      <c r="P10" s="69" t="s">
        <v>366</v>
      </c>
      <c r="Q10" s="190" t="s">
        <v>18</v>
      </c>
      <c r="R10" s="158"/>
      <c r="S10" s="158"/>
      <c r="T10" s="190" t="s">
        <v>20</v>
      </c>
      <c r="U10" s="158"/>
      <c r="V10" s="158"/>
      <c r="W10" s="190" t="s">
        <v>21</v>
      </c>
      <c r="X10" s="158"/>
      <c r="Y10" s="158"/>
      <c r="Z10" s="190" t="s">
        <v>22</v>
      </c>
      <c r="AA10" s="158"/>
      <c r="AB10" s="158"/>
      <c r="AC10" s="190" t="s">
        <v>9</v>
      </c>
      <c r="AD10" s="158"/>
      <c r="AE10" s="158"/>
      <c r="AF10" s="190" t="s">
        <v>11</v>
      </c>
      <c r="AG10" s="158"/>
      <c r="AH10" s="158"/>
      <c r="AI10" s="160"/>
      <c r="AY10" s="76"/>
      <c r="AZ10" s="76"/>
      <c r="BA10" s="76"/>
      <c r="BB10" s="76"/>
      <c r="BC10" s="76"/>
      <c r="BD10" s="76"/>
      <c r="BE10" s="76"/>
      <c r="BF10" s="76"/>
      <c r="BG10" s="76"/>
      <c r="BH10" s="76"/>
      <c r="BI10" s="76"/>
      <c r="BJ10" s="76"/>
      <c r="BK10" s="76"/>
      <c r="BL10" s="76"/>
      <c r="BM10" s="76"/>
    </row>
    <row r="11" spans="1:65" s="153" customFormat="1" ht="21" hidden="1" customHeight="1" x14ac:dyDescent="0.25">
      <c r="B11" s="143"/>
      <c r="C11" s="154"/>
      <c r="D11" s="155"/>
      <c r="E11" s="155"/>
      <c r="F11" s="155"/>
      <c r="G11" s="163"/>
      <c r="H11" s="163"/>
      <c r="I11" s="163"/>
      <c r="J11" s="163"/>
      <c r="K11" s="163"/>
      <c r="L11" s="163"/>
      <c r="M11" s="163"/>
      <c r="N11" s="71"/>
      <c r="O11" s="71"/>
      <c r="P11" s="69"/>
      <c r="Q11" s="190"/>
      <c r="R11" s="164"/>
      <c r="S11" s="164"/>
      <c r="T11" s="190"/>
      <c r="U11" s="164"/>
      <c r="V11" s="164"/>
      <c r="W11" s="190"/>
      <c r="X11" s="164"/>
      <c r="Y11" s="164"/>
      <c r="Z11" s="190"/>
      <c r="AA11" s="164"/>
      <c r="AB11" s="164"/>
      <c r="AC11" s="190"/>
      <c r="AD11" s="164"/>
      <c r="AE11" s="164"/>
      <c r="AF11" s="190"/>
      <c r="AG11" s="164"/>
      <c r="AH11" s="164"/>
      <c r="AI11" s="160"/>
      <c r="AY11" s="76"/>
      <c r="AZ11" s="76"/>
      <c r="BA11" s="76"/>
      <c r="BB11" s="76"/>
      <c r="BC11" s="76"/>
      <c r="BD11" s="76"/>
      <c r="BE11" s="76"/>
      <c r="BF11" s="76"/>
      <c r="BG11" s="76"/>
      <c r="BH11" s="76"/>
      <c r="BI11" s="76"/>
      <c r="BJ11" s="76"/>
      <c r="BK11" s="76"/>
      <c r="BL11" s="76"/>
      <c r="BM11" s="76"/>
    </row>
    <row r="12" spans="1:65" ht="21" hidden="1" customHeight="1" x14ac:dyDescent="0.25">
      <c r="B12" s="143"/>
      <c r="C12" s="149"/>
      <c r="D12" s="162"/>
      <c r="E12" s="162"/>
      <c r="F12" s="192"/>
      <c r="G12" s="163"/>
      <c r="H12" s="163"/>
      <c r="I12" s="163"/>
      <c r="J12" s="163"/>
      <c r="K12" s="176"/>
      <c r="L12" s="176"/>
      <c r="M12" s="163"/>
      <c r="N12" s="71"/>
      <c r="O12" s="71"/>
      <c r="P12" s="72"/>
      <c r="Q12" s="174"/>
      <c r="R12" s="174"/>
      <c r="S12" s="174"/>
      <c r="T12" s="174"/>
      <c r="U12" s="174"/>
      <c r="V12" s="174"/>
      <c r="W12" s="174"/>
      <c r="X12" s="174"/>
      <c r="Y12" s="174"/>
      <c r="Z12" s="174"/>
      <c r="AA12" s="174"/>
      <c r="AB12" s="174"/>
      <c r="AC12" s="174"/>
      <c r="AD12" s="174"/>
      <c r="AE12" s="174"/>
      <c r="AF12" s="174"/>
      <c r="AG12" s="174"/>
      <c r="AH12" s="174"/>
      <c r="AI12" s="110"/>
      <c r="AY12" s="4"/>
      <c r="AZ12" s="4"/>
      <c r="BA12" s="4"/>
      <c r="BB12" s="4"/>
      <c r="BC12" s="4"/>
      <c r="BD12" s="4"/>
      <c r="BE12" s="4"/>
      <c r="BF12" s="4"/>
      <c r="BG12" s="4"/>
      <c r="BH12" s="4"/>
      <c r="BI12" s="4"/>
      <c r="BJ12" s="4"/>
      <c r="BK12" s="4"/>
      <c r="BL12" s="4"/>
      <c r="BM12" s="4"/>
    </row>
    <row r="13" spans="1:65" ht="21" hidden="1" customHeight="1" x14ac:dyDescent="0.25">
      <c r="B13" s="143"/>
      <c r="C13" s="149"/>
      <c r="D13" s="162"/>
      <c r="E13" s="162"/>
      <c r="F13" s="162"/>
      <c r="G13" s="176" t="s">
        <v>370</v>
      </c>
      <c r="H13" s="176" t="s">
        <v>10</v>
      </c>
      <c r="I13" s="177" t="s">
        <v>404</v>
      </c>
      <c r="J13" s="176" t="s">
        <v>371</v>
      </c>
      <c r="K13" s="176" t="s">
        <v>403</v>
      </c>
      <c r="L13" s="176" t="s">
        <v>357</v>
      </c>
      <c r="M13" s="176" t="s">
        <v>380</v>
      </c>
      <c r="N13" s="73" t="s">
        <v>372</v>
      </c>
      <c r="O13" s="73" t="s">
        <v>374</v>
      </c>
      <c r="P13" s="74" t="s">
        <v>375</v>
      </c>
      <c r="Q13" s="174"/>
      <c r="R13" s="174"/>
      <c r="S13" s="174"/>
      <c r="T13" s="174"/>
      <c r="U13" s="174"/>
      <c r="V13" s="174"/>
      <c r="W13" s="174"/>
      <c r="X13" s="174"/>
      <c r="Y13" s="174"/>
      <c r="Z13" s="174"/>
      <c r="AA13" s="174"/>
      <c r="AB13" s="174"/>
      <c r="AC13" s="174"/>
      <c r="AD13" s="174"/>
      <c r="AE13" s="174"/>
      <c r="AF13" s="174"/>
      <c r="AG13" s="174"/>
      <c r="AH13" s="174"/>
      <c r="AI13" s="110"/>
      <c r="AY13" s="4"/>
      <c r="AZ13" s="4"/>
      <c r="BA13" s="4"/>
      <c r="BB13" s="4"/>
      <c r="BC13" s="4"/>
      <c r="BD13" s="4"/>
      <c r="BE13" s="4"/>
      <c r="BF13" s="4"/>
      <c r="BG13" s="4"/>
      <c r="BH13" s="4"/>
      <c r="BI13" s="4"/>
      <c r="BJ13" s="4"/>
      <c r="BK13" s="4"/>
      <c r="BL13" s="4"/>
      <c r="BM13" s="4"/>
    </row>
    <row r="14" spans="1:65" ht="21" customHeight="1" x14ac:dyDescent="0.25">
      <c r="B14" s="143"/>
      <c r="C14" s="82"/>
      <c r="D14" s="259" t="s">
        <v>487</v>
      </c>
      <c r="E14" s="262" t="s">
        <v>488</v>
      </c>
      <c r="F14" s="180" t="s">
        <v>523</v>
      </c>
      <c r="G14" s="181" t="s">
        <v>14</v>
      </c>
      <c r="H14" s="181" t="s">
        <v>19</v>
      </c>
      <c r="I14" s="181" t="s">
        <v>13</v>
      </c>
      <c r="J14" s="181" t="s">
        <v>11</v>
      </c>
      <c r="K14" s="181" t="s">
        <v>11</v>
      </c>
      <c r="L14" s="181" t="s">
        <v>11</v>
      </c>
      <c r="M14" s="181" t="s">
        <v>389</v>
      </c>
      <c r="N14" s="75" t="s">
        <v>23</v>
      </c>
      <c r="O14" s="75" t="s">
        <v>23</v>
      </c>
      <c r="P14" s="75" t="s">
        <v>23</v>
      </c>
      <c r="Q14" s="77"/>
      <c r="R14" s="14"/>
      <c r="S14" s="212"/>
      <c r="T14" s="77"/>
      <c r="U14" s="14"/>
      <c r="V14" s="212"/>
      <c r="W14" s="77"/>
      <c r="X14" s="14"/>
      <c r="Y14" s="212"/>
      <c r="Z14" s="77"/>
      <c r="AA14" s="14"/>
      <c r="AB14" s="212"/>
      <c r="AC14" s="77"/>
      <c r="AD14" s="14"/>
      <c r="AE14" s="212"/>
      <c r="AF14" s="79" t="str">
        <f>IF(OR(EXACT(Q14,R14),EXACT(T14,U14),EXACT(W14,X14),EXACT(Z14,AA14),EXACT(AC14,AD14),AND(R14="X",U14="X",X14="X",AA14="X",AD14="X"),OR(R14="M", U14="M",X14="M", AA14="M", AD14="M")),"",SUM(Q14,T14,W14,Z14,AC14))</f>
        <v/>
      </c>
      <c r="AG14" s="3" t="str">
        <f xml:space="preserve"> IF(AND(AND(R14="X",U14="X",X14="X",AA14="X",AD14="X"),SUM(Q14,T14,W14,Z14,AC14)=0,ISNUMBER(AF14)),"",IF(OR(R14="M",U14="M",X14="M",AA14="M",AD14="M"),"M",IF(AND(R14=U14,R14=X14,R14=AA14,R14=AD14,OR(R14="X",R14="W",R14="Z")),UPPER(R14),"")))</f>
        <v/>
      </c>
      <c r="AH14" s="213"/>
      <c r="AI14" s="110"/>
      <c r="AY14" s="4"/>
      <c r="AZ14" s="4"/>
      <c r="BA14" s="4"/>
      <c r="BB14" s="4"/>
      <c r="BC14" s="4"/>
      <c r="BD14" s="4"/>
      <c r="BE14" s="4"/>
      <c r="BF14" s="4"/>
      <c r="BG14" s="4"/>
      <c r="BH14" s="4"/>
      <c r="BI14" s="4"/>
      <c r="BJ14" s="4"/>
      <c r="BK14" s="4"/>
      <c r="BL14" s="4"/>
      <c r="BM14" s="4"/>
    </row>
    <row r="15" spans="1:65" ht="21" customHeight="1" x14ac:dyDescent="0.25">
      <c r="B15" s="143"/>
      <c r="C15" s="149"/>
      <c r="D15" s="260"/>
      <c r="E15" s="262"/>
      <c r="F15" s="180" t="s">
        <v>524</v>
      </c>
      <c r="G15" s="181" t="s">
        <v>14</v>
      </c>
      <c r="H15" s="181" t="s">
        <v>19</v>
      </c>
      <c r="I15" s="181" t="s">
        <v>13</v>
      </c>
      <c r="J15" s="181" t="s">
        <v>11</v>
      </c>
      <c r="K15" s="181" t="s">
        <v>11</v>
      </c>
      <c r="L15" s="181" t="s">
        <v>11</v>
      </c>
      <c r="M15" s="181" t="s">
        <v>390</v>
      </c>
      <c r="N15" s="75" t="s">
        <v>23</v>
      </c>
      <c r="O15" s="75" t="s">
        <v>23</v>
      </c>
      <c r="P15" s="75" t="s">
        <v>23</v>
      </c>
      <c r="Q15" s="77"/>
      <c r="R15" s="14"/>
      <c r="S15" s="212"/>
      <c r="T15" s="77"/>
      <c r="U15" s="14"/>
      <c r="V15" s="212"/>
      <c r="W15" s="77"/>
      <c r="X15" s="14"/>
      <c r="Y15" s="212"/>
      <c r="Z15" s="77"/>
      <c r="AA15" s="14"/>
      <c r="AB15" s="212"/>
      <c r="AC15" s="77"/>
      <c r="AD15" s="14"/>
      <c r="AE15" s="212"/>
      <c r="AF15" s="79" t="str">
        <f>IF(OR(EXACT(Q15,R15),EXACT(T15,U15),EXACT(W15,X15),EXACT(Z15,AA15),EXACT(AC15,AD15),AND(R15="X",U15="X",X15="X",AA15="X",AD15="X"),OR(R15="M", U15="M",X15="M", AA15="M", AD15="M")),"",SUM(Q15,T15,W15,Z15,AC15))</f>
        <v/>
      </c>
      <c r="AG15" s="3" t="str">
        <f xml:space="preserve"> IF(AND(AND(R15="X",U15="X",X15="X",AA15="X",AD15="X"),SUM(Q15,T15,W15,Z15,AC15)=0,ISNUMBER(AF15)),"",IF(OR(R15="M",U15="M",X15="M",AA15="M",AD15="M"),"M",IF(AND(R15=U15,R15=X15,R15=AA15,R15=AD15,OR(R15="X",R15="W",R15="Z")),UPPER(R15),"")))</f>
        <v/>
      </c>
      <c r="AH15" s="213"/>
      <c r="AI15" s="110"/>
      <c r="AY15" s="4"/>
      <c r="AZ15" s="4"/>
      <c r="BA15" s="4"/>
      <c r="BB15" s="4"/>
      <c r="BC15" s="4"/>
      <c r="BD15" s="4"/>
      <c r="BE15" s="4"/>
      <c r="BF15" s="4"/>
      <c r="BG15" s="4"/>
      <c r="BH15" s="4"/>
      <c r="BI15" s="4"/>
      <c r="BJ15" s="4"/>
      <c r="BK15" s="4"/>
      <c r="BL15" s="4"/>
      <c r="BM15" s="4"/>
    </row>
    <row r="16" spans="1:65" ht="21" customHeight="1" x14ac:dyDescent="0.25">
      <c r="B16" s="143"/>
      <c r="C16" s="149"/>
      <c r="D16" s="260"/>
      <c r="E16" s="262"/>
      <c r="F16" s="180" t="s">
        <v>525</v>
      </c>
      <c r="G16" s="181" t="s">
        <v>14</v>
      </c>
      <c r="H16" s="181" t="s">
        <v>19</v>
      </c>
      <c r="I16" s="181" t="s">
        <v>13</v>
      </c>
      <c r="J16" s="181" t="s">
        <v>11</v>
      </c>
      <c r="K16" s="181" t="s">
        <v>11</v>
      </c>
      <c r="L16" s="181" t="s">
        <v>11</v>
      </c>
      <c r="M16" s="181" t="s">
        <v>391</v>
      </c>
      <c r="N16" s="75" t="s">
        <v>23</v>
      </c>
      <c r="O16" s="75" t="s">
        <v>23</v>
      </c>
      <c r="P16" s="75" t="s">
        <v>23</v>
      </c>
      <c r="Q16" s="77"/>
      <c r="R16" s="14"/>
      <c r="S16" s="212"/>
      <c r="T16" s="77"/>
      <c r="U16" s="14"/>
      <c r="V16" s="212"/>
      <c r="W16" s="77"/>
      <c r="X16" s="14"/>
      <c r="Y16" s="212"/>
      <c r="Z16" s="77"/>
      <c r="AA16" s="14"/>
      <c r="AB16" s="212"/>
      <c r="AC16" s="77"/>
      <c r="AD16" s="14"/>
      <c r="AE16" s="212"/>
      <c r="AF16" s="79" t="str">
        <f>IF(OR(EXACT(Q16,R16),EXACT(T16,U16),EXACT(W16,X16),EXACT(Z16,AA16),EXACT(AC16,AD16),AND(R16="X",U16="X",X16="X",AA16="X",AD16="X"),OR(R16="M", U16="M",X16="M", AA16="M", AD16="M")),"",SUM(Q16,T16,W16,Z16,AC16))</f>
        <v/>
      </c>
      <c r="AG16" s="3" t="str">
        <f xml:space="preserve"> IF(AND(AND(R16="X",U16="X",X16="X",AA16="X",AD16="X"),SUM(Q16,T16,W16,Z16,AC16)=0,ISNUMBER(AF16)),"",IF(OR(R16="M",U16="M",X16="M",AA16="M",AD16="M"),"M",IF(AND(R16=U16,R16=X16,R16=AA16,R16=AD16,OR(R16="X",R16="W",R16="Z")),UPPER(R16),"")))</f>
        <v/>
      </c>
      <c r="AH16" s="213"/>
      <c r="AI16" s="110"/>
      <c r="AY16" s="4"/>
      <c r="AZ16" s="4"/>
      <c r="BA16" s="4"/>
      <c r="BB16" s="4"/>
      <c r="BC16" s="4"/>
      <c r="BD16" s="4"/>
      <c r="BE16" s="4"/>
      <c r="BF16" s="4"/>
      <c r="BG16" s="4"/>
      <c r="BH16" s="4"/>
      <c r="BI16" s="4"/>
      <c r="BJ16" s="4"/>
      <c r="BK16" s="4"/>
      <c r="BL16" s="4"/>
      <c r="BM16" s="4"/>
    </row>
    <row r="17" spans="2:65" ht="21" customHeight="1" x14ac:dyDescent="0.25">
      <c r="B17" s="143"/>
      <c r="C17" s="149"/>
      <c r="D17" s="260"/>
      <c r="E17" s="262"/>
      <c r="F17" s="182" t="s">
        <v>526</v>
      </c>
      <c r="G17" s="181" t="s">
        <v>14</v>
      </c>
      <c r="H17" s="181" t="s">
        <v>19</v>
      </c>
      <c r="I17" s="181" t="s">
        <v>13</v>
      </c>
      <c r="J17" s="181" t="s">
        <v>11</v>
      </c>
      <c r="K17" s="181" t="s">
        <v>11</v>
      </c>
      <c r="L17" s="181" t="s">
        <v>11</v>
      </c>
      <c r="M17" s="181" t="s">
        <v>392</v>
      </c>
      <c r="N17" s="75" t="s">
        <v>23</v>
      </c>
      <c r="O17" s="75" t="s">
        <v>23</v>
      </c>
      <c r="P17" s="75" t="s">
        <v>23</v>
      </c>
      <c r="Q17" s="77"/>
      <c r="R17" s="14"/>
      <c r="S17" s="212"/>
      <c r="T17" s="77"/>
      <c r="U17" s="14"/>
      <c r="V17" s="212"/>
      <c r="W17" s="77"/>
      <c r="X17" s="14"/>
      <c r="Y17" s="212"/>
      <c r="Z17" s="77"/>
      <c r="AA17" s="14"/>
      <c r="AB17" s="212"/>
      <c r="AC17" s="77"/>
      <c r="AD17" s="14"/>
      <c r="AE17" s="212"/>
      <c r="AF17" s="79" t="str">
        <f>IF(OR(EXACT(Q17,R17),EXACT(T17,U17),EXACT(W17,X17),EXACT(Z17,AA17),EXACT(AC17,AD17),AND(R17="X",U17="X",X17="X",AA17="X",AD17="X"),OR(R17="M", U17="M",X17="M", AA17="M", AD17="M")),"",SUM(Q17,T17,W17,Z17,AC17))</f>
        <v/>
      </c>
      <c r="AG17" s="3" t="str">
        <f xml:space="preserve"> IF(AND(AND(R17="X",U17="X",X17="X",AA17="X",AD17="X"),SUM(Q17,T17,W17,Z17,AC17)=0,ISNUMBER(AF17)),"",IF(OR(R17="M",U17="M",X17="M",AA17="M",AD17="M"),"M",IF(AND(R17=U17,R17=X17,R17=AA17,R17=AD17,OR(R17="X",R17="W",R17="Z")),UPPER(R17),"")))</f>
        <v/>
      </c>
      <c r="AH17" s="213"/>
      <c r="AI17" s="110"/>
      <c r="AY17" s="4"/>
      <c r="AZ17" s="4"/>
      <c r="BA17" s="4"/>
      <c r="BB17" s="4"/>
      <c r="BC17" s="4"/>
      <c r="BD17" s="4"/>
      <c r="BE17" s="4"/>
      <c r="BF17" s="4"/>
      <c r="BG17" s="4"/>
      <c r="BH17" s="4"/>
      <c r="BI17" s="4"/>
      <c r="BJ17" s="4"/>
      <c r="BK17" s="4"/>
      <c r="BL17" s="4"/>
      <c r="BM17" s="4"/>
    </row>
    <row r="18" spans="2:65" ht="21" customHeight="1" x14ac:dyDescent="0.25">
      <c r="B18" s="143"/>
      <c r="C18" s="149"/>
      <c r="D18" s="260"/>
      <c r="E18" s="262"/>
      <c r="F18" s="180" t="s">
        <v>492</v>
      </c>
      <c r="G18" s="181" t="s">
        <v>14</v>
      </c>
      <c r="H18" s="181" t="s">
        <v>19</v>
      </c>
      <c r="I18" s="181" t="s">
        <v>13</v>
      </c>
      <c r="J18" s="181" t="s">
        <v>11</v>
      </c>
      <c r="K18" s="181" t="s">
        <v>11</v>
      </c>
      <c r="L18" s="181" t="s">
        <v>11</v>
      </c>
      <c r="M18" s="181" t="s">
        <v>9</v>
      </c>
      <c r="N18" s="75" t="s">
        <v>23</v>
      </c>
      <c r="O18" s="75" t="s">
        <v>23</v>
      </c>
      <c r="P18" s="75" t="s">
        <v>23</v>
      </c>
      <c r="Q18" s="77"/>
      <c r="R18" s="14"/>
      <c r="S18" s="212"/>
      <c r="T18" s="77"/>
      <c r="U18" s="14"/>
      <c r="V18" s="212"/>
      <c r="W18" s="77"/>
      <c r="X18" s="14"/>
      <c r="Y18" s="212"/>
      <c r="Z18" s="77"/>
      <c r="AA18" s="14"/>
      <c r="AB18" s="212"/>
      <c r="AC18" s="77"/>
      <c r="AD18" s="14"/>
      <c r="AE18" s="212"/>
      <c r="AF18" s="79" t="str">
        <f>IF(OR(EXACT(Q18,R18),EXACT(T18,U18),EXACT(W18,X18),EXACT(Z18,AA18),EXACT(AC18,AD18),AND(R18="X",U18="X",X18="X",AA18="X",AD18="X"),OR(R18="M", U18="M",X18="M", AA18="M", AD18="M")),"",SUM(Q18,T18,W18,Z18,AC18))</f>
        <v/>
      </c>
      <c r="AG18" s="3" t="str">
        <f xml:space="preserve"> IF(AND(AND(R18="X",U18="X",X18="X",AA18="X",AD18="X"),SUM(Q18,T18,W18,Z18,AC18)=0,ISNUMBER(AF18)),"",IF(OR(R18="M",U18="M",X18="M",AA18="M",AD18="M"),"M",IF(AND(R18=U18,R18=X18,R18=AA18,R18=AD18,OR(R18="X",R18="W",R18="Z")),UPPER(R18),"")))</f>
        <v/>
      </c>
      <c r="AH18" s="213"/>
      <c r="AI18" s="110"/>
      <c r="AY18" s="4"/>
      <c r="AZ18" s="4"/>
      <c r="BA18" s="4"/>
      <c r="BB18" s="4"/>
      <c r="BC18" s="4"/>
      <c r="BD18" s="4"/>
      <c r="BE18" s="4"/>
      <c r="BF18" s="4"/>
      <c r="BG18" s="4"/>
      <c r="BH18" s="4"/>
      <c r="BI18" s="4"/>
      <c r="BJ18" s="4"/>
      <c r="BK18" s="4"/>
      <c r="BL18" s="4"/>
      <c r="BM18" s="4"/>
    </row>
    <row r="19" spans="2:65" ht="21" customHeight="1" x14ac:dyDescent="0.25">
      <c r="B19" s="143"/>
      <c r="C19" s="149"/>
      <c r="D19" s="260"/>
      <c r="E19" s="262"/>
      <c r="F19" s="183" t="s">
        <v>508</v>
      </c>
      <c r="G19" s="181" t="s">
        <v>14</v>
      </c>
      <c r="H19" s="181" t="s">
        <v>19</v>
      </c>
      <c r="I19" s="181" t="s">
        <v>13</v>
      </c>
      <c r="J19" s="181" t="s">
        <v>11</v>
      </c>
      <c r="K19" s="181" t="s">
        <v>11</v>
      </c>
      <c r="L19" s="181" t="s">
        <v>11</v>
      </c>
      <c r="M19" s="181" t="s">
        <v>11</v>
      </c>
      <c r="N19" s="75" t="s">
        <v>23</v>
      </c>
      <c r="O19" s="75" t="s">
        <v>23</v>
      </c>
      <c r="P19" s="75" t="s">
        <v>23</v>
      </c>
      <c r="Q19" s="79" t="str">
        <f>IF(OR(SUMPRODUCT(--(Q14:Q18=""),--(R14:R18=""))&gt;0,COUNTIF(R14:R18,"M")&gt;0, COUNTIF(R14:R18,"X")=5),"",SUM(Q14:Q18))</f>
        <v/>
      </c>
      <c r="R19" s="3" t="str">
        <f>IF(AND(COUNTIF(R14:R18,"X")=5,SUM(Q14:Q18)=0,ISNUMBER(Q19)),"",IF(COUNTIF(R14:R18,"M")&gt;0,"M", IF(AND(COUNTIF(R14:R18,R14)=5,OR(R14="X",R14="W",R14="Z")),UPPER(R14),"")))</f>
        <v/>
      </c>
      <c r="S19" s="213"/>
      <c r="T19" s="79" t="str">
        <f>IF(OR(SUMPRODUCT(--(T14:T18=""),--(U14:U18=""))&gt;0,COUNTIF(U14:U18,"M")&gt;0, COUNTIF(U14:U18,"X")=5),"",SUM(T14:T18))</f>
        <v/>
      </c>
      <c r="U19" s="3" t="str">
        <f>IF(AND(COUNTIF(U14:U18,"X")=5,SUM(T14:T18)=0,ISNUMBER(T19)),"",IF(COUNTIF(U14:U18,"M")&gt;0,"M", IF(AND(COUNTIF(U14:U18,U14)=5,OR(U14="X",U14="W",U14="Z")),UPPER(U14),"")))</f>
        <v/>
      </c>
      <c r="V19" s="213"/>
      <c r="W19" s="79" t="str">
        <f>IF(OR(SUMPRODUCT(--(W14:W18=""),--(X14:X18=""))&gt;0,COUNTIF(X14:X18,"M")&gt;0, COUNTIF(X14:X18,"X")=5),"",SUM(W14:W18))</f>
        <v/>
      </c>
      <c r="X19" s="3" t="str">
        <f>IF(AND(COUNTIF(X14:X18,"X")=5,SUM(W14:W18)=0,ISNUMBER(W19)),"",IF(COUNTIF(X14:X18,"M")&gt;0,"M", IF(AND(COUNTIF(X14:X18,X14)=5,OR(X14="X",X14="W",X14="Z")),UPPER(X14),"")))</f>
        <v/>
      </c>
      <c r="Y19" s="213"/>
      <c r="Z19" s="79" t="str">
        <f>IF(OR(SUMPRODUCT(--(Z14:Z18=""),--(AA14:AA18=""))&gt;0,COUNTIF(AA14:AA18,"M")&gt;0, COUNTIF(AA14:AA18,"X")=5),"",SUM(Z14:Z18))</f>
        <v/>
      </c>
      <c r="AA19" s="3" t="str">
        <f>IF(AND(COUNTIF(AA14:AA18,"X")=5,SUM(Z14:Z18)=0,ISNUMBER(Z19)),"",IF(COUNTIF(AA14:AA18,"M")&gt;0,"M", IF(AND(COUNTIF(AA14:AA18,AA14)=5,OR(AA14="X",AA14="W",AA14="Z")),UPPER(AA14),"")))</f>
        <v/>
      </c>
      <c r="AB19" s="213"/>
      <c r="AC19" s="79" t="str">
        <f>IF(OR(SUMPRODUCT(--(AC14:AC18=""),--(AD14:AD18=""))&gt;0,COUNTIF(AD14:AD18,"M")&gt;0, COUNTIF(AD14:AD18,"X")=5),"",SUM(AC14:AC18))</f>
        <v/>
      </c>
      <c r="AD19" s="3" t="str">
        <f>IF(AND(COUNTIF(AD14:AD18,"X")=5,SUM(AC14:AC18)=0,ISNUMBER(AC19)),"",IF(COUNTIF(AD14:AD18,"M")&gt;0,"M", IF(AND(COUNTIF(AD14:AD18,AD14)=5,OR(AD14="X",AD14="W",AD14="Z")),UPPER(AD14),"")))</f>
        <v/>
      </c>
      <c r="AE19" s="213"/>
      <c r="AF19" s="79" t="str">
        <f>IF(OR(SUMPRODUCT(--(AF14:AF18=""),--(AG14:AG18=""))&gt;0,COUNTIF(AG14:AG18,"M")&gt;0, COUNTIF(AG14:AG18,"X")=5),"",SUM(AF14:AF18))</f>
        <v/>
      </c>
      <c r="AG19" s="3" t="str">
        <f>IF(AND(COUNTIF(AG14:AG18,"X")=5,SUM(AF14:AF18)=0,ISNUMBER(AF19)),"",IF(COUNTIF(AG14:AG18,"M")&gt;0,"M", IF(AND(COUNTIF(AG14:AG18,AG14)=5,OR(AG14="X",AG14="W",AG14="Z")),UPPER(AG14),"")))</f>
        <v/>
      </c>
      <c r="AH19" s="213"/>
      <c r="AI19" s="110"/>
      <c r="AY19" s="4"/>
      <c r="AZ19" s="4"/>
      <c r="BA19" s="4"/>
      <c r="BB19" s="4"/>
      <c r="BC19" s="4"/>
      <c r="BD19" s="4"/>
      <c r="BE19" s="4"/>
      <c r="BF19" s="4"/>
      <c r="BG19" s="4"/>
      <c r="BH19" s="4"/>
      <c r="BI19" s="4"/>
      <c r="BJ19" s="4"/>
      <c r="BK19" s="4"/>
      <c r="BL19" s="4"/>
      <c r="BM19" s="4"/>
    </row>
    <row r="20" spans="2:65" ht="21" customHeight="1" x14ac:dyDescent="0.25">
      <c r="B20" s="143"/>
      <c r="C20" s="149"/>
      <c r="D20" s="260"/>
      <c r="E20" s="262" t="s">
        <v>494</v>
      </c>
      <c r="F20" s="180" t="s">
        <v>523</v>
      </c>
      <c r="G20" s="181" t="s">
        <v>14</v>
      </c>
      <c r="H20" s="181" t="s">
        <v>12</v>
      </c>
      <c r="I20" s="181" t="s">
        <v>13</v>
      </c>
      <c r="J20" s="181" t="s">
        <v>11</v>
      </c>
      <c r="K20" s="181" t="s">
        <v>11</v>
      </c>
      <c r="L20" s="181" t="s">
        <v>11</v>
      </c>
      <c r="M20" s="181" t="s">
        <v>389</v>
      </c>
      <c r="N20" s="75" t="s">
        <v>23</v>
      </c>
      <c r="O20" s="75" t="s">
        <v>23</v>
      </c>
      <c r="P20" s="75" t="s">
        <v>23</v>
      </c>
      <c r="Q20" s="77"/>
      <c r="R20" s="14"/>
      <c r="S20" s="212"/>
      <c r="T20" s="77"/>
      <c r="U20" s="14"/>
      <c r="V20" s="212"/>
      <c r="W20" s="77"/>
      <c r="X20" s="14"/>
      <c r="Y20" s="212"/>
      <c r="Z20" s="77"/>
      <c r="AA20" s="14"/>
      <c r="AB20" s="212"/>
      <c r="AC20" s="77"/>
      <c r="AD20" s="14"/>
      <c r="AE20" s="212"/>
      <c r="AF20" s="79" t="str">
        <f>IF(OR(EXACT(Q20,R20),EXACT(T20,U20),EXACT(W20,X20),EXACT(Z20,AA20),EXACT(AC20,AD20),AND(R20="X",U20="X",X20="X",AA20="X",AD20="X"),OR(R20="M", U20="M",X20="M", AA20="M", AD20="M")),"",SUM(Q20,T20,W20,Z20,AC20))</f>
        <v/>
      </c>
      <c r="AG20" s="3" t="str">
        <f xml:space="preserve"> IF(AND(AND(R20="X",U20="X",X20="X",AA20="X",AD20="X"),SUM(Q20,T20,W20,Z20,AC20)=0,ISNUMBER(AF20)),"",IF(OR(R20="M",U20="M",X20="M",AA20="M",AD20="M"),"M",IF(AND(R20=U20,R20=X20,R20=AA20,R20=AD20,OR(R20="X",R20="W",R20="Z")),UPPER(R20),"")))</f>
        <v/>
      </c>
      <c r="AH20" s="213"/>
      <c r="AI20" s="110"/>
      <c r="AY20" s="4"/>
      <c r="AZ20" s="4"/>
      <c r="BA20" s="4"/>
      <c r="BB20" s="4"/>
      <c r="BC20" s="4"/>
      <c r="BD20" s="4"/>
      <c r="BE20" s="4"/>
      <c r="BF20" s="4"/>
      <c r="BG20" s="4"/>
      <c r="BH20" s="4"/>
      <c r="BI20" s="4"/>
      <c r="BJ20" s="4"/>
      <c r="BK20" s="4"/>
      <c r="BL20" s="4"/>
      <c r="BM20" s="4"/>
    </row>
    <row r="21" spans="2:65" ht="21" customHeight="1" x14ac:dyDescent="0.25">
      <c r="B21" s="143"/>
      <c r="C21" s="149"/>
      <c r="D21" s="260"/>
      <c r="E21" s="262"/>
      <c r="F21" s="180" t="s">
        <v>524</v>
      </c>
      <c r="G21" s="181" t="s">
        <v>14</v>
      </c>
      <c r="H21" s="181" t="s">
        <v>12</v>
      </c>
      <c r="I21" s="181" t="s">
        <v>13</v>
      </c>
      <c r="J21" s="181" t="s">
        <v>11</v>
      </c>
      <c r="K21" s="181" t="s">
        <v>11</v>
      </c>
      <c r="L21" s="181" t="s">
        <v>11</v>
      </c>
      <c r="M21" s="181" t="s">
        <v>390</v>
      </c>
      <c r="N21" s="75" t="s">
        <v>23</v>
      </c>
      <c r="O21" s="75" t="s">
        <v>23</v>
      </c>
      <c r="P21" s="75" t="s">
        <v>23</v>
      </c>
      <c r="Q21" s="77"/>
      <c r="R21" s="14"/>
      <c r="S21" s="212"/>
      <c r="T21" s="77"/>
      <c r="U21" s="14"/>
      <c r="V21" s="212"/>
      <c r="W21" s="77"/>
      <c r="X21" s="14"/>
      <c r="Y21" s="212"/>
      <c r="Z21" s="77"/>
      <c r="AA21" s="14"/>
      <c r="AB21" s="212"/>
      <c r="AC21" s="77"/>
      <c r="AD21" s="14"/>
      <c r="AE21" s="212"/>
      <c r="AF21" s="79" t="str">
        <f>IF(OR(EXACT(Q21,R21),EXACT(T21,U21),EXACT(W21,X21),EXACT(Z21,AA21),EXACT(AC21,AD21),AND(R21="X",U21="X",X21="X",AA21="X",AD21="X"),OR(R21="M", U21="M",X21="M", AA21="M", AD21="M")),"",SUM(Q21,T21,W21,Z21,AC21))</f>
        <v/>
      </c>
      <c r="AG21" s="3" t="str">
        <f xml:space="preserve"> IF(AND(AND(R21="X",U21="X",X21="X",AA21="X",AD21="X"),SUM(Q21,T21,W21,Z21,AC21)=0,ISNUMBER(AF21)),"",IF(OR(R21="M",U21="M",X21="M",AA21="M",AD21="M"),"M",IF(AND(R21=U21,R21=X21,R21=AA21,R21=AD21,OR(R21="X",R21="W",R21="Z")),UPPER(R21),"")))</f>
        <v/>
      </c>
      <c r="AH21" s="213"/>
      <c r="AI21" s="110"/>
      <c r="AY21" s="4"/>
      <c r="AZ21" s="4"/>
      <c r="BA21" s="4"/>
      <c r="BB21" s="4"/>
      <c r="BC21" s="4"/>
      <c r="BD21" s="4"/>
      <c r="BE21" s="4"/>
      <c r="BF21" s="4"/>
      <c r="BG21" s="4"/>
      <c r="BH21" s="4"/>
      <c r="BI21" s="4"/>
      <c r="BJ21" s="4"/>
      <c r="BK21" s="4"/>
      <c r="BL21" s="4"/>
      <c r="BM21" s="4"/>
    </row>
    <row r="22" spans="2:65" ht="21" customHeight="1" x14ac:dyDescent="0.25">
      <c r="B22" s="143"/>
      <c r="C22" s="149"/>
      <c r="D22" s="260"/>
      <c r="E22" s="262"/>
      <c r="F22" s="180" t="s">
        <v>525</v>
      </c>
      <c r="G22" s="181" t="s">
        <v>14</v>
      </c>
      <c r="H22" s="181" t="s">
        <v>12</v>
      </c>
      <c r="I22" s="181" t="s">
        <v>13</v>
      </c>
      <c r="J22" s="181" t="s">
        <v>11</v>
      </c>
      <c r="K22" s="181" t="s">
        <v>11</v>
      </c>
      <c r="L22" s="181" t="s">
        <v>11</v>
      </c>
      <c r="M22" s="181" t="s">
        <v>391</v>
      </c>
      <c r="N22" s="75" t="s">
        <v>23</v>
      </c>
      <c r="O22" s="75" t="s">
        <v>23</v>
      </c>
      <c r="P22" s="75" t="s">
        <v>23</v>
      </c>
      <c r="Q22" s="77"/>
      <c r="R22" s="14"/>
      <c r="S22" s="212"/>
      <c r="T22" s="77"/>
      <c r="U22" s="14"/>
      <c r="V22" s="212"/>
      <c r="W22" s="77"/>
      <c r="X22" s="14"/>
      <c r="Y22" s="212"/>
      <c r="Z22" s="77"/>
      <c r="AA22" s="14"/>
      <c r="AB22" s="212"/>
      <c r="AC22" s="77"/>
      <c r="AD22" s="14"/>
      <c r="AE22" s="212"/>
      <c r="AF22" s="79" t="str">
        <f>IF(OR(EXACT(Q22,R22),EXACT(T22,U22),EXACT(W22,X22),EXACT(Z22,AA22),EXACT(AC22,AD22),AND(R22="X",U22="X",X22="X",AA22="X",AD22="X"),OR(R22="M", U22="M",X22="M", AA22="M", AD22="M")),"",SUM(Q22,T22,W22,Z22,AC22))</f>
        <v/>
      </c>
      <c r="AG22" s="3" t="str">
        <f xml:space="preserve"> IF(AND(AND(R22="X",U22="X",X22="X",AA22="X",AD22="X"),SUM(Q22,T22,W22,Z22,AC22)=0,ISNUMBER(AF22)),"",IF(OR(R22="M",U22="M",X22="M",AA22="M",AD22="M"),"M",IF(AND(R22=U22,R22=X22,R22=AA22,R22=AD22,OR(R22="X",R22="W",R22="Z")),UPPER(R22),"")))</f>
        <v/>
      </c>
      <c r="AH22" s="213"/>
      <c r="AI22" s="110"/>
      <c r="AY22" s="4"/>
      <c r="AZ22" s="4"/>
      <c r="BA22" s="4"/>
      <c r="BB22" s="4"/>
      <c r="BC22" s="4"/>
      <c r="BD22" s="4"/>
      <c r="BE22" s="4"/>
      <c r="BF22" s="4"/>
      <c r="BG22" s="4"/>
      <c r="BH22" s="4"/>
      <c r="BI22" s="4"/>
      <c r="BJ22" s="4"/>
      <c r="BK22" s="4"/>
      <c r="BL22" s="4"/>
      <c r="BM22" s="4"/>
    </row>
    <row r="23" spans="2:65" ht="21" customHeight="1" x14ac:dyDescent="0.25">
      <c r="B23" s="143"/>
      <c r="C23" s="149"/>
      <c r="D23" s="260"/>
      <c r="E23" s="262"/>
      <c r="F23" s="182" t="s">
        <v>526</v>
      </c>
      <c r="G23" s="181" t="s">
        <v>14</v>
      </c>
      <c r="H23" s="181" t="s">
        <v>12</v>
      </c>
      <c r="I23" s="181" t="s">
        <v>13</v>
      </c>
      <c r="J23" s="181" t="s">
        <v>11</v>
      </c>
      <c r="K23" s="181" t="s">
        <v>11</v>
      </c>
      <c r="L23" s="181" t="s">
        <v>11</v>
      </c>
      <c r="M23" s="181" t="s">
        <v>392</v>
      </c>
      <c r="N23" s="75" t="s">
        <v>23</v>
      </c>
      <c r="O23" s="75" t="s">
        <v>23</v>
      </c>
      <c r="P23" s="75" t="s">
        <v>23</v>
      </c>
      <c r="Q23" s="77"/>
      <c r="R23" s="14"/>
      <c r="S23" s="212"/>
      <c r="T23" s="77"/>
      <c r="U23" s="14"/>
      <c r="V23" s="212"/>
      <c r="W23" s="77"/>
      <c r="X23" s="14"/>
      <c r="Y23" s="212"/>
      <c r="Z23" s="77"/>
      <c r="AA23" s="14"/>
      <c r="AB23" s="212"/>
      <c r="AC23" s="77"/>
      <c r="AD23" s="14"/>
      <c r="AE23" s="212"/>
      <c r="AF23" s="79" t="str">
        <f>IF(OR(EXACT(Q23,R23),EXACT(T23,U23),EXACT(W23,X23),EXACT(Z23,AA23),EXACT(AC23,AD23),AND(R23="X",U23="X",X23="X",AA23="X",AD23="X"),OR(R23="M", U23="M",X23="M", AA23="M", AD23="M")),"",SUM(Q23,T23,W23,Z23,AC23))</f>
        <v/>
      </c>
      <c r="AG23" s="3" t="str">
        <f xml:space="preserve"> IF(AND(AND(R23="X",U23="X",X23="X",AA23="X",AD23="X"),SUM(Q23,T23,W23,Z23,AC23)=0,ISNUMBER(AF23)),"",IF(OR(R23="M",U23="M",X23="M",AA23="M",AD23="M"),"M",IF(AND(R23=U23,R23=X23,R23=AA23,R23=AD23,OR(R23="X",R23="W",R23="Z")),UPPER(R23),"")))</f>
        <v/>
      </c>
      <c r="AH23" s="213"/>
      <c r="AI23" s="110"/>
      <c r="AY23" s="4"/>
      <c r="AZ23" s="4"/>
      <c r="BA23" s="4"/>
      <c r="BB23" s="4"/>
      <c r="BC23" s="4"/>
      <c r="BD23" s="4"/>
      <c r="BE23" s="4"/>
      <c r="BF23" s="4"/>
      <c r="BG23" s="4"/>
      <c r="BH23" s="4"/>
      <c r="BI23" s="4"/>
      <c r="BJ23" s="4"/>
      <c r="BK23" s="4"/>
      <c r="BL23" s="4"/>
      <c r="BM23" s="4"/>
    </row>
    <row r="24" spans="2:65" ht="21" customHeight="1" x14ac:dyDescent="0.25">
      <c r="B24" s="143"/>
      <c r="C24" s="149"/>
      <c r="D24" s="260"/>
      <c r="E24" s="262"/>
      <c r="F24" s="180" t="s">
        <v>492</v>
      </c>
      <c r="G24" s="181" t="s">
        <v>14</v>
      </c>
      <c r="H24" s="181" t="s">
        <v>12</v>
      </c>
      <c r="I24" s="181" t="s">
        <v>13</v>
      </c>
      <c r="J24" s="181" t="s">
        <v>11</v>
      </c>
      <c r="K24" s="181" t="s">
        <v>11</v>
      </c>
      <c r="L24" s="181" t="s">
        <v>11</v>
      </c>
      <c r="M24" s="181" t="s">
        <v>9</v>
      </c>
      <c r="N24" s="75" t="s">
        <v>23</v>
      </c>
      <c r="O24" s="75" t="s">
        <v>23</v>
      </c>
      <c r="P24" s="75" t="s">
        <v>23</v>
      </c>
      <c r="Q24" s="77"/>
      <c r="R24" s="14"/>
      <c r="S24" s="212"/>
      <c r="T24" s="77"/>
      <c r="U24" s="14"/>
      <c r="V24" s="212"/>
      <c r="W24" s="77"/>
      <c r="X24" s="14"/>
      <c r="Y24" s="212"/>
      <c r="Z24" s="77"/>
      <c r="AA24" s="14"/>
      <c r="AB24" s="212"/>
      <c r="AC24" s="77"/>
      <c r="AD24" s="14"/>
      <c r="AE24" s="212"/>
      <c r="AF24" s="79" t="str">
        <f>IF(OR(EXACT(Q24,R24),EXACT(T24,U24),EXACT(W24,X24),EXACT(Z24,AA24),EXACT(AC24,AD24),AND(R24="X",U24="X",X24="X",AA24="X",AD24="X"),OR(R24="M", U24="M",X24="M", AA24="M", AD24="M")),"",SUM(Q24,T24,W24,Z24,AC24))</f>
        <v/>
      </c>
      <c r="AG24" s="3" t="str">
        <f xml:space="preserve"> IF(AND(AND(R24="X",U24="X",X24="X",AA24="X",AD24="X"),SUM(Q24,T24,W24,Z24,AC24)=0,ISNUMBER(AF24)),"",IF(OR(R24="M",U24="M",X24="M",AA24="M",AD24="M"),"M",IF(AND(R24=U24,R24=X24,R24=AA24,R24=AD24,OR(R24="X",R24="W",R24="Z")),UPPER(R24),"")))</f>
        <v/>
      </c>
      <c r="AH24" s="213"/>
      <c r="AI24" s="110"/>
      <c r="AY24" s="4"/>
      <c r="AZ24" s="4"/>
      <c r="BA24" s="4"/>
      <c r="BB24" s="4"/>
      <c r="BC24" s="4"/>
      <c r="BD24" s="4"/>
      <c r="BE24" s="4"/>
      <c r="BF24" s="4"/>
      <c r="BG24" s="4"/>
      <c r="BH24" s="4"/>
      <c r="BI24" s="4"/>
      <c r="BJ24" s="4"/>
      <c r="BK24" s="4"/>
      <c r="BL24" s="4"/>
      <c r="BM24" s="4"/>
    </row>
    <row r="25" spans="2:65" ht="21" customHeight="1" x14ac:dyDescent="0.25">
      <c r="B25" s="143"/>
      <c r="C25" s="149"/>
      <c r="D25" s="260"/>
      <c r="E25" s="262"/>
      <c r="F25" s="183" t="s">
        <v>508</v>
      </c>
      <c r="G25" s="181" t="s">
        <v>14</v>
      </c>
      <c r="H25" s="181" t="s">
        <v>12</v>
      </c>
      <c r="I25" s="181" t="s">
        <v>13</v>
      </c>
      <c r="J25" s="181" t="s">
        <v>11</v>
      </c>
      <c r="K25" s="181" t="s">
        <v>11</v>
      </c>
      <c r="L25" s="181" t="s">
        <v>11</v>
      </c>
      <c r="M25" s="181" t="s">
        <v>11</v>
      </c>
      <c r="N25" s="75" t="s">
        <v>23</v>
      </c>
      <c r="O25" s="75" t="s">
        <v>23</v>
      </c>
      <c r="P25" s="75" t="s">
        <v>23</v>
      </c>
      <c r="Q25" s="79" t="str">
        <f>IF(OR(SUMPRODUCT(--(Q20:Q24=""),--(R20:R24=""))&gt;0,COUNTIF(R20:R24,"M")&gt;0, COUNTIF(R20:R24,"X")=5),"",SUM(Q20:Q24))</f>
        <v/>
      </c>
      <c r="R25" s="3" t="str">
        <f>IF(AND(COUNTIF(R20:R24,"X")=5,SUM(Q20:Q24)=0,ISNUMBER(Q25)),"",IF(COUNTIF(R20:R24,"M")&gt;0,"M", IF(AND(COUNTIF(R20:R24,R20)=5,OR(R20="X",R20="W",R20="Z")),UPPER(R20),"")))</f>
        <v/>
      </c>
      <c r="S25" s="213"/>
      <c r="T25" s="79" t="str">
        <f>IF(OR(SUMPRODUCT(--(T20:T24=""),--(U20:U24=""))&gt;0,COUNTIF(U20:U24,"M")&gt;0, COUNTIF(U20:U24,"X")=5),"",SUM(T20:T24))</f>
        <v/>
      </c>
      <c r="U25" s="3" t="str">
        <f>IF(AND(COUNTIF(U20:U24,"X")=5,SUM(T20:T24)=0,ISNUMBER(T25)),"",IF(COUNTIF(U20:U24,"M")&gt;0,"M", IF(AND(COUNTIF(U20:U24,U20)=5,OR(U20="X",U20="W",U20="Z")),UPPER(U20),"")))</f>
        <v/>
      </c>
      <c r="V25" s="213"/>
      <c r="W25" s="79" t="str">
        <f>IF(OR(SUMPRODUCT(--(W20:W24=""),--(X20:X24=""))&gt;0,COUNTIF(X20:X24,"M")&gt;0, COUNTIF(X20:X24,"X")=5),"",SUM(W20:W24))</f>
        <v/>
      </c>
      <c r="X25" s="3" t="str">
        <f>IF(AND(COUNTIF(X20:X24,"X")=5,SUM(W20:W24)=0,ISNUMBER(W25)),"",IF(COUNTIF(X20:X24,"M")&gt;0,"M", IF(AND(COUNTIF(X20:X24,X20)=5,OR(X20="X",X20="W",X20="Z")),UPPER(X20),"")))</f>
        <v/>
      </c>
      <c r="Y25" s="213"/>
      <c r="Z25" s="79" t="str">
        <f>IF(OR(SUMPRODUCT(--(Z20:Z24=""),--(AA20:AA24=""))&gt;0,COUNTIF(AA20:AA24,"M")&gt;0, COUNTIF(AA20:AA24,"X")=5),"",SUM(Z20:Z24))</f>
        <v/>
      </c>
      <c r="AA25" s="3" t="str">
        <f>IF(AND(COUNTIF(AA20:AA24,"X")=5,SUM(Z20:Z24)=0,ISNUMBER(Z25)),"",IF(COUNTIF(AA20:AA24,"M")&gt;0,"M", IF(AND(COUNTIF(AA20:AA24,AA20)=5,OR(AA20="X",AA20="W",AA20="Z")),UPPER(AA20),"")))</f>
        <v/>
      </c>
      <c r="AB25" s="213"/>
      <c r="AC25" s="79" t="str">
        <f>IF(OR(SUMPRODUCT(--(AC20:AC24=""),--(AD20:AD24=""))&gt;0,COUNTIF(AD20:AD24,"M")&gt;0, COUNTIF(AD20:AD24,"X")=5),"",SUM(AC20:AC24))</f>
        <v/>
      </c>
      <c r="AD25" s="3" t="str">
        <f>IF(AND(COUNTIF(AD20:AD24,"X")=5,SUM(AC20:AC24)=0,ISNUMBER(AC25)),"",IF(COUNTIF(AD20:AD24,"M")&gt;0,"M", IF(AND(COUNTIF(AD20:AD24,AD20)=5,OR(AD20="X",AD20="W",AD20="Z")),UPPER(AD20),"")))</f>
        <v/>
      </c>
      <c r="AE25" s="213"/>
      <c r="AF25" s="79" t="str">
        <f>IF(OR(SUMPRODUCT(--(AF20:AF24=""),--(AG20:AG24=""))&gt;0,COUNTIF(AG20:AG24,"M")&gt;0, COUNTIF(AG20:AG24,"X")=5),"",SUM(AF20:AF24))</f>
        <v/>
      </c>
      <c r="AG25" s="3" t="str">
        <f>IF(AND(COUNTIF(AG20:AG24,"X")=5,SUM(AF20:AF24)=0,ISNUMBER(AF25)),"",IF(COUNTIF(AG20:AG24,"M")&gt;0,"M", IF(AND(COUNTIF(AG20:AG24,AG20)=5,OR(AG20="X",AG20="W",AG20="Z")),UPPER(AG20),"")))</f>
        <v/>
      </c>
      <c r="AH25" s="213"/>
      <c r="AI25" s="110"/>
      <c r="AY25" s="4"/>
      <c r="AZ25" s="4"/>
      <c r="BA25" s="4"/>
      <c r="BB25" s="4"/>
      <c r="BC25" s="4"/>
      <c r="BD25" s="4"/>
      <c r="BE25" s="4"/>
      <c r="BF25" s="4"/>
      <c r="BG25" s="4"/>
      <c r="BH25" s="4"/>
      <c r="BI25" s="4"/>
      <c r="BJ25" s="4"/>
      <c r="BK25" s="4"/>
      <c r="BL25" s="4"/>
      <c r="BM25" s="4"/>
    </row>
    <row r="26" spans="2:65" ht="21" customHeight="1" x14ac:dyDescent="0.25">
      <c r="B26" s="143"/>
      <c r="C26" s="149"/>
      <c r="D26" s="260"/>
      <c r="E26" s="262" t="s">
        <v>495</v>
      </c>
      <c r="F26" s="180" t="s">
        <v>523</v>
      </c>
      <c r="G26" s="181" t="s">
        <v>14</v>
      </c>
      <c r="H26" s="181" t="s">
        <v>11</v>
      </c>
      <c r="I26" s="181" t="s">
        <v>13</v>
      </c>
      <c r="J26" s="181" t="s">
        <v>11</v>
      </c>
      <c r="K26" s="181" t="s">
        <v>11</v>
      </c>
      <c r="L26" s="181" t="s">
        <v>11</v>
      </c>
      <c r="M26" s="181" t="s">
        <v>389</v>
      </c>
      <c r="N26" s="75" t="s">
        <v>23</v>
      </c>
      <c r="O26" s="75" t="s">
        <v>23</v>
      </c>
      <c r="P26" s="75" t="s">
        <v>23</v>
      </c>
      <c r="Q26" s="81" t="str">
        <f t="shared" ref="Q26:Q31" si="0">IF(OR(AND(Q14="",R14=""),AND(Q20="",R20=""),AND(R14="X",R20="X"),OR(R14="M",R20="M")),"",SUM(Q14,Q20))</f>
        <v/>
      </c>
      <c r="R26" s="44" t="str">
        <f t="shared" ref="R26:R31" si="1">IF(AND(AND(R14="X",R20="X"),SUM(Q14,Q20)=0,ISNUMBER(Q26)),"",IF(OR(R14="M",R20="M"),"M",IF(AND(R14=R20,OR(R14="X",R14="W",R14="Z")), UPPER(R14),"")))</f>
        <v/>
      </c>
      <c r="S26" s="214"/>
      <c r="T26" s="81" t="str">
        <f t="shared" ref="T26:T31" si="2">IF(OR(AND(T14="",U14=""),AND(T20="",U20=""),AND(U14="X",U20="X"),OR(U14="M",U20="M")),"",SUM(T14,T20))</f>
        <v/>
      </c>
      <c r="U26" s="44" t="str">
        <f t="shared" ref="U26:U31" si="3">IF(AND(AND(U14="X",U20="X"),SUM(T14,T20)=0,ISNUMBER(T26)),"",IF(OR(U14="M",U20="M"),"M",IF(AND(U14=U20,OR(U14="X",U14="W",U14="Z")), UPPER(U14),"")))</f>
        <v/>
      </c>
      <c r="V26" s="214"/>
      <c r="W26" s="81" t="str">
        <f t="shared" ref="W26:W31" si="4">IF(OR(AND(W14="",X14=""),AND(W20="",X20=""),AND(X14="X",X20="X"),OR(X14="M",X20="M")),"",SUM(W14,W20))</f>
        <v/>
      </c>
      <c r="X26" s="44" t="str">
        <f t="shared" ref="X26:X31" si="5">IF(AND(AND(X14="X",X20="X"),SUM(W14,W20)=0,ISNUMBER(W26)),"",IF(OR(X14="M",X20="M"),"M",IF(AND(X14=X20,OR(X14="X",X14="W",X14="Z")), UPPER(X14),"")))</f>
        <v/>
      </c>
      <c r="Y26" s="214"/>
      <c r="Z26" s="81" t="str">
        <f t="shared" ref="Z26:Z31" si="6">IF(OR(AND(Z14="",AA14=""),AND(Z20="",AA20=""),AND(AA14="X",AA20="X"),OR(AA14="M",AA20="M")),"",SUM(Z14,Z20))</f>
        <v/>
      </c>
      <c r="AA26" s="44" t="str">
        <f t="shared" ref="AA26:AA31" si="7">IF(AND(AND(AA14="X",AA20="X"),SUM(Z14,Z20)=0,ISNUMBER(Z26)),"",IF(OR(AA14="M",AA20="M"),"M",IF(AND(AA14=AA20,OR(AA14="X",AA14="W",AA14="Z")), UPPER(AA14),"")))</f>
        <v/>
      </c>
      <c r="AB26" s="214"/>
      <c r="AC26" s="81" t="str">
        <f t="shared" ref="AC26:AC31" si="8">IF(OR(AND(AC14="",AD14=""),AND(AC20="",AD20=""),AND(AD14="X",AD20="X"),OR(AD14="M",AD20="M")),"",SUM(AC14,AC20))</f>
        <v/>
      </c>
      <c r="AD26" s="44" t="str">
        <f t="shared" ref="AD26:AD31" si="9">IF(AND(AND(AD14="X",AD20="X"),SUM(AC14,AC20)=0,ISNUMBER(AC26)),"",IF(OR(AD14="M",AD20="M"),"M",IF(AND(AD14=AD20,OR(AD14="X",AD14="W",AD14="Z")), UPPER(AD14),"")))</f>
        <v/>
      </c>
      <c r="AE26" s="214"/>
      <c r="AF26" s="81" t="str">
        <f t="shared" ref="AF26:AF31" si="10">IF(OR(AND(AF14="",AG14=""),AND(AF20="",AG20=""),AND(AG14="X",AG20="X"),OR(AG14="M",AG20="M")),"",SUM(AF14,AF20))</f>
        <v/>
      </c>
      <c r="AG26" s="44" t="str">
        <f t="shared" ref="AG26:AG31" si="11">IF(AND(AND(AG14="X",AG20="X"),SUM(AF14,AF20)=0,ISNUMBER(AF26)),"",IF(OR(AG14="M",AG20="M"),"M",IF(AND(AG14=AG20,OR(AG14="X",AG14="W",AG14="Z")), UPPER(AG14),"")))</f>
        <v/>
      </c>
      <c r="AH26" s="214"/>
      <c r="AI26" s="110"/>
      <c r="AY26" s="4"/>
      <c r="AZ26" s="4"/>
      <c r="BA26" s="4"/>
      <c r="BB26" s="4"/>
      <c r="BC26" s="4"/>
      <c r="BD26" s="4"/>
      <c r="BE26" s="4"/>
      <c r="BF26" s="4"/>
      <c r="BG26" s="4"/>
      <c r="BH26" s="4"/>
      <c r="BI26" s="4"/>
      <c r="BJ26" s="4"/>
      <c r="BK26" s="4"/>
      <c r="BL26" s="4"/>
      <c r="BM26" s="4"/>
    </row>
    <row r="27" spans="2:65" ht="21" customHeight="1" x14ac:dyDescent="0.25">
      <c r="B27" s="143"/>
      <c r="C27" s="149"/>
      <c r="D27" s="260"/>
      <c r="E27" s="262"/>
      <c r="F27" s="180" t="s">
        <v>524</v>
      </c>
      <c r="G27" s="181" t="s">
        <v>14</v>
      </c>
      <c r="H27" s="181" t="s">
        <v>11</v>
      </c>
      <c r="I27" s="181" t="s">
        <v>13</v>
      </c>
      <c r="J27" s="181" t="s">
        <v>11</v>
      </c>
      <c r="K27" s="181" t="s">
        <v>11</v>
      </c>
      <c r="L27" s="181" t="s">
        <v>11</v>
      </c>
      <c r="M27" s="181" t="s">
        <v>390</v>
      </c>
      <c r="N27" s="75" t="s">
        <v>23</v>
      </c>
      <c r="O27" s="75" t="s">
        <v>23</v>
      </c>
      <c r="P27" s="75" t="s">
        <v>23</v>
      </c>
      <c r="Q27" s="81" t="str">
        <f t="shared" si="0"/>
        <v/>
      </c>
      <c r="R27" s="44" t="str">
        <f t="shared" si="1"/>
        <v/>
      </c>
      <c r="S27" s="214"/>
      <c r="T27" s="81" t="str">
        <f t="shared" si="2"/>
        <v/>
      </c>
      <c r="U27" s="44" t="str">
        <f t="shared" si="3"/>
        <v/>
      </c>
      <c r="V27" s="214"/>
      <c r="W27" s="81" t="str">
        <f t="shared" si="4"/>
        <v/>
      </c>
      <c r="X27" s="44" t="str">
        <f t="shared" si="5"/>
        <v/>
      </c>
      <c r="Y27" s="214"/>
      <c r="Z27" s="81" t="str">
        <f t="shared" si="6"/>
        <v/>
      </c>
      <c r="AA27" s="44" t="str">
        <f t="shared" si="7"/>
        <v/>
      </c>
      <c r="AB27" s="214"/>
      <c r="AC27" s="81" t="str">
        <f t="shared" si="8"/>
        <v/>
      </c>
      <c r="AD27" s="44" t="str">
        <f t="shared" si="9"/>
        <v/>
      </c>
      <c r="AE27" s="214"/>
      <c r="AF27" s="81" t="str">
        <f t="shared" si="10"/>
        <v/>
      </c>
      <c r="AG27" s="44" t="str">
        <f t="shared" si="11"/>
        <v/>
      </c>
      <c r="AH27" s="214"/>
      <c r="AI27" s="110"/>
      <c r="AY27" s="4"/>
      <c r="AZ27" s="4"/>
      <c r="BA27" s="4"/>
      <c r="BB27" s="4"/>
      <c r="BC27" s="4"/>
      <c r="BD27" s="4"/>
      <c r="BE27" s="4"/>
      <c r="BF27" s="4"/>
      <c r="BG27" s="4"/>
      <c r="BH27" s="4"/>
      <c r="BI27" s="4"/>
      <c r="BJ27" s="4"/>
      <c r="BK27" s="4"/>
      <c r="BL27" s="4"/>
      <c r="BM27" s="4"/>
    </row>
    <row r="28" spans="2:65" ht="21" customHeight="1" x14ac:dyDescent="0.25">
      <c r="B28" s="143"/>
      <c r="C28" s="149"/>
      <c r="D28" s="260"/>
      <c r="E28" s="262"/>
      <c r="F28" s="180" t="s">
        <v>525</v>
      </c>
      <c r="G28" s="181" t="s">
        <v>14</v>
      </c>
      <c r="H28" s="181" t="s">
        <v>11</v>
      </c>
      <c r="I28" s="181" t="s">
        <v>13</v>
      </c>
      <c r="J28" s="181" t="s">
        <v>11</v>
      </c>
      <c r="K28" s="181" t="s">
        <v>11</v>
      </c>
      <c r="L28" s="181" t="s">
        <v>11</v>
      </c>
      <c r="M28" s="181" t="s">
        <v>391</v>
      </c>
      <c r="N28" s="75" t="s">
        <v>23</v>
      </c>
      <c r="O28" s="75" t="s">
        <v>23</v>
      </c>
      <c r="P28" s="75" t="s">
        <v>23</v>
      </c>
      <c r="Q28" s="81" t="str">
        <f t="shared" si="0"/>
        <v/>
      </c>
      <c r="R28" s="44" t="str">
        <f t="shared" si="1"/>
        <v/>
      </c>
      <c r="S28" s="214"/>
      <c r="T28" s="81" t="str">
        <f t="shared" si="2"/>
        <v/>
      </c>
      <c r="U28" s="44" t="str">
        <f t="shared" si="3"/>
        <v/>
      </c>
      <c r="V28" s="214"/>
      <c r="W28" s="81" t="str">
        <f t="shared" si="4"/>
        <v/>
      </c>
      <c r="X28" s="44" t="str">
        <f t="shared" si="5"/>
        <v/>
      </c>
      <c r="Y28" s="214"/>
      <c r="Z28" s="81" t="str">
        <f t="shared" si="6"/>
        <v/>
      </c>
      <c r="AA28" s="44" t="str">
        <f t="shared" si="7"/>
        <v/>
      </c>
      <c r="AB28" s="214"/>
      <c r="AC28" s="81" t="str">
        <f t="shared" si="8"/>
        <v/>
      </c>
      <c r="AD28" s="44" t="str">
        <f t="shared" si="9"/>
        <v/>
      </c>
      <c r="AE28" s="214"/>
      <c r="AF28" s="81" t="str">
        <f t="shared" si="10"/>
        <v/>
      </c>
      <c r="AG28" s="44" t="str">
        <f t="shared" si="11"/>
        <v/>
      </c>
      <c r="AH28" s="214"/>
      <c r="AI28" s="110"/>
      <c r="AY28" s="4"/>
      <c r="AZ28" s="4"/>
      <c r="BA28" s="4"/>
      <c r="BB28" s="4"/>
      <c r="BC28" s="4"/>
      <c r="BD28" s="4"/>
      <c r="BE28" s="4"/>
      <c r="BF28" s="4"/>
      <c r="BG28" s="4"/>
      <c r="BH28" s="4"/>
      <c r="BI28" s="4"/>
      <c r="BJ28" s="4"/>
      <c r="BK28" s="4"/>
      <c r="BL28" s="4"/>
      <c r="BM28" s="4"/>
    </row>
    <row r="29" spans="2:65" ht="21" customHeight="1" x14ac:dyDescent="0.25">
      <c r="B29" s="143"/>
      <c r="C29" s="149"/>
      <c r="D29" s="260"/>
      <c r="E29" s="262"/>
      <c r="F29" s="182" t="s">
        <v>526</v>
      </c>
      <c r="G29" s="181" t="s">
        <v>14</v>
      </c>
      <c r="H29" s="181" t="s">
        <v>11</v>
      </c>
      <c r="I29" s="181" t="s">
        <v>13</v>
      </c>
      <c r="J29" s="181" t="s">
        <v>11</v>
      </c>
      <c r="K29" s="181" t="s">
        <v>11</v>
      </c>
      <c r="L29" s="181" t="s">
        <v>11</v>
      </c>
      <c r="M29" s="181" t="s">
        <v>392</v>
      </c>
      <c r="N29" s="75" t="s">
        <v>23</v>
      </c>
      <c r="O29" s="75" t="s">
        <v>23</v>
      </c>
      <c r="P29" s="75" t="s">
        <v>23</v>
      </c>
      <c r="Q29" s="81" t="str">
        <f t="shared" si="0"/>
        <v/>
      </c>
      <c r="R29" s="44" t="str">
        <f t="shared" si="1"/>
        <v/>
      </c>
      <c r="S29" s="214"/>
      <c r="T29" s="81" t="str">
        <f t="shared" si="2"/>
        <v/>
      </c>
      <c r="U29" s="44" t="str">
        <f t="shared" si="3"/>
        <v/>
      </c>
      <c r="V29" s="214"/>
      <c r="W29" s="81" t="str">
        <f t="shared" si="4"/>
        <v/>
      </c>
      <c r="X29" s="44" t="str">
        <f t="shared" si="5"/>
        <v/>
      </c>
      <c r="Y29" s="214"/>
      <c r="Z29" s="81" t="str">
        <f t="shared" si="6"/>
        <v/>
      </c>
      <c r="AA29" s="44" t="str">
        <f t="shared" si="7"/>
        <v/>
      </c>
      <c r="AB29" s="214"/>
      <c r="AC29" s="81" t="str">
        <f t="shared" si="8"/>
        <v/>
      </c>
      <c r="AD29" s="44" t="str">
        <f t="shared" si="9"/>
        <v/>
      </c>
      <c r="AE29" s="214"/>
      <c r="AF29" s="81" t="str">
        <f t="shared" si="10"/>
        <v/>
      </c>
      <c r="AG29" s="44" t="str">
        <f t="shared" si="11"/>
        <v/>
      </c>
      <c r="AH29" s="214"/>
      <c r="AI29" s="110"/>
      <c r="AY29" s="4"/>
      <c r="AZ29" s="4"/>
      <c r="BA29" s="4"/>
      <c r="BB29" s="4"/>
      <c r="BC29" s="4"/>
      <c r="BD29" s="4"/>
      <c r="BE29" s="4"/>
      <c r="BF29" s="4"/>
      <c r="BG29" s="4"/>
      <c r="BH29" s="4"/>
      <c r="BI29" s="4"/>
      <c r="BJ29" s="4"/>
      <c r="BK29" s="4"/>
      <c r="BL29" s="4"/>
      <c r="BM29" s="4"/>
    </row>
    <row r="30" spans="2:65" ht="21" customHeight="1" x14ac:dyDescent="0.25">
      <c r="B30" s="143"/>
      <c r="C30" s="149"/>
      <c r="D30" s="260"/>
      <c r="E30" s="262"/>
      <c r="F30" s="180" t="s">
        <v>492</v>
      </c>
      <c r="G30" s="181" t="s">
        <v>14</v>
      </c>
      <c r="H30" s="181" t="s">
        <v>11</v>
      </c>
      <c r="I30" s="181" t="s">
        <v>13</v>
      </c>
      <c r="J30" s="181" t="s">
        <v>11</v>
      </c>
      <c r="K30" s="181" t="s">
        <v>11</v>
      </c>
      <c r="L30" s="181" t="s">
        <v>11</v>
      </c>
      <c r="M30" s="181" t="s">
        <v>9</v>
      </c>
      <c r="N30" s="75" t="s">
        <v>23</v>
      </c>
      <c r="O30" s="75" t="s">
        <v>23</v>
      </c>
      <c r="P30" s="75" t="s">
        <v>23</v>
      </c>
      <c r="Q30" s="81" t="str">
        <f t="shared" si="0"/>
        <v/>
      </c>
      <c r="R30" s="44" t="str">
        <f t="shared" si="1"/>
        <v/>
      </c>
      <c r="S30" s="214"/>
      <c r="T30" s="81" t="str">
        <f t="shared" si="2"/>
        <v/>
      </c>
      <c r="U30" s="44" t="str">
        <f t="shared" si="3"/>
        <v/>
      </c>
      <c r="V30" s="214"/>
      <c r="W30" s="81" t="str">
        <f t="shared" si="4"/>
        <v/>
      </c>
      <c r="X30" s="44" t="str">
        <f t="shared" si="5"/>
        <v/>
      </c>
      <c r="Y30" s="214"/>
      <c r="Z30" s="81" t="str">
        <f t="shared" si="6"/>
        <v/>
      </c>
      <c r="AA30" s="44" t="str">
        <f t="shared" si="7"/>
        <v/>
      </c>
      <c r="AB30" s="214"/>
      <c r="AC30" s="81" t="str">
        <f t="shared" si="8"/>
        <v/>
      </c>
      <c r="AD30" s="44" t="str">
        <f t="shared" si="9"/>
        <v/>
      </c>
      <c r="AE30" s="214"/>
      <c r="AF30" s="81" t="str">
        <f t="shared" si="10"/>
        <v/>
      </c>
      <c r="AG30" s="44" t="str">
        <f t="shared" si="11"/>
        <v/>
      </c>
      <c r="AH30" s="214"/>
      <c r="AI30" s="110"/>
      <c r="AY30" s="4"/>
      <c r="AZ30" s="4"/>
      <c r="BA30" s="4"/>
      <c r="BB30" s="4"/>
      <c r="BC30" s="4"/>
      <c r="BD30" s="4"/>
      <c r="BE30" s="4"/>
      <c r="BF30" s="4"/>
      <c r="BG30" s="4"/>
      <c r="BH30" s="4"/>
      <c r="BI30" s="4"/>
      <c r="BJ30" s="4"/>
      <c r="BK30" s="4"/>
      <c r="BL30" s="4"/>
      <c r="BM30" s="4"/>
    </row>
    <row r="31" spans="2:65" ht="21" customHeight="1" x14ac:dyDescent="0.25">
      <c r="B31" s="143"/>
      <c r="C31" s="149"/>
      <c r="D31" s="261"/>
      <c r="E31" s="262"/>
      <c r="F31" s="183" t="s">
        <v>508</v>
      </c>
      <c r="G31" s="181" t="s">
        <v>14</v>
      </c>
      <c r="H31" s="181" t="s">
        <v>11</v>
      </c>
      <c r="I31" s="181" t="s">
        <v>13</v>
      </c>
      <c r="J31" s="181" t="s">
        <v>11</v>
      </c>
      <c r="K31" s="181" t="s">
        <v>11</v>
      </c>
      <c r="L31" s="181" t="s">
        <v>11</v>
      </c>
      <c r="M31" s="181" t="s">
        <v>11</v>
      </c>
      <c r="N31" s="75" t="s">
        <v>23</v>
      </c>
      <c r="O31" s="75" t="s">
        <v>23</v>
      </c>
      <c r="P31" s="75" t="s">
        <v>23</v>
      </c>
      <c r="Q31" s="81" t="str">
        <f t="shared" si="0"/>
        <v/>
      </c>
      <c r="R31" s="44" t="str">
        <f t="shared" si="1"/>
        <v/>
      </c>
      <c r="S31" s="214"/>
      <c r="T31" s="81" t="str">
        <f t="shared" si="2"/>
        <v/>
      </c>
      <c r="U31" s="44" t="str">
        <f t="shared" si="3"/>
        <v/>
      </c>
      <c r="V31" s="214"/>
      <c r="W31" s="81" t="str">
        <f t="shared" si="4"/>
        <v/>
      </c>
      <c r="X31" s="44" t="str">
        <f t="shared" si="5"/>
        <v/>
      </c>
      <c r="Y31" s="214"/>
      <c r="Z31" s="81" t="str">
        <f t="shared" si="6"/>
        <v/>
      </c>
      <c r="AA31" s="44" t="str">
        <f t="shared" si="7"/>
        <v/>
      </c>
      <c r="AB31" s="214"/>
      <c r="AC31" s="81" t="str">
        <f t="shared" si="8"/>
        <v/>
      </c>
      <c r="AD31" s="44" t="str">
        <f t="shared" si="9"/>
        <v/>
      </c>
      <c r="AE31" s="214"/>
      <c r="AF31" s="81" t="str">
        <f t="shared" si="10"/>
        <v/>
      </c>
      <c r="AG31" s="44" t="str">
        <f t="shared" si="11"/>
        <v/>
      </c>
      <c r="AH31" s="214"/>
      <c r="AI31" s="110"/>
      <c r="AY31" s="4"/>
      <c r="AZ31" s="4"/>
      <c r="BA31" s="4"/>
      <c r="BB31" s="4"/>
      <c r="BC31" s="4"/>
      <c r="BD31" s="4"/>
      <c r="BE31" s="4"/>
      <c r="BF31" s="4"/>
      <c r="BG31" s="4"/>
      <c r="BH31" s="4"/>
      <c r="BI31" s="4"/>
      <c r="BJ31" s="4"/>
      <c r="BK31" s="4"/>
      <c r="BL31" s="4"/>
      <c r="BM31" s="4"/>
    </row>
    <row r="32" spans="2:65" ht="21" customHeight="1" x14ac:dyDescent="0.25">
      <c r="B32" s="143"/>
      <c r="C32" s="149"/>
      <c r="D32" s="149"/>
      <c r="E32" s="149"/>
      <c r="F32" s="144"/>
      <c r="G32" s="149"/>
      <c r="H32" s="149"/>
      <c r="I32" s="149"/>
      <c r="J32" s="149"/>
      <c r="K32" s="149"/>
      <c r="L32" s="149"/>
      <c r="M32" s="149"/>
      <c r="N32" s="149"/>
      <c r="O32" s="149"/>
      <c r="P32" s="149"/>
      <c r="Q32" s="184"/>
      <c r="R32" s="149"/>
      <c r="S32" s="149"/>
      <c r="T32" s="184"/>
      <c r="U32" s="149"/>
      <c r="V32" s="149"/>
      <c r="W32" s="184"/>
      <c r="X32" s="149"/>
      <c r="Y32" s="149"/>
      <c r="Z32" s="184"/>
      <c r="AA32" s="149"/>
      <c r="AB32" s="149"/>
      <c r="AC32" s="184"/>
      <c r="AD32" s="149"/>
      <c r="AE32" s="149"/>
      <c r="AF32" s="184"/>
      <c r="AG32" s="149"/>
      <c r="AH32" s="149"/>
      <c r="AI32" s="149"/>
    </row>
    <row r="33" spans="5:36" hidden="1" x14ac:dyDescent="0.25"/>
    <row r="34" spans="5:36" hidden="1" x14ac:dyDescent="0.25">
      <c r="E34" s="193"/>
      <c r="G34" s="193"/>
      <c r="H34" s="193"/>
      <c r="I34" s="193"/>
      <c r="J34" s="193"/>
      <c r="K34" s="193"/>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3"/>
      <c r="AI34" s="193"/>
      <c r="AJ34" s="193"/>
    </row>
    <row r="35" spans="5:36" hidden="1" x14ac:dyDescent="0.25"/>
    <row r="36" spans="5:36" hidden="1" x14ac:dyDescent="0.25"/>
    <row r="37" spans="5:36" hidden="1" x14ac:dyDescent="0.25"/>
    <row r="38" spans="5:36" hidden="1" x14ac:dyDescent="0.25"/>
    <row r="39" spans="5:36" hidden="1" x14ac:dyDescent="0.25"/>
    <row r="40" spans="5:36" hidden="1" x14ac:dyDescent="0.25"/>
    <row r="41" spans="5:36" hidden="1" x14ac:dyDescent="0.25"/>
    <row r="42" spans="5:36" hidden="1" x14ac:dyDescent="0.25"/>
    <row r="43" spans="5:36" hidden="1" x14ac:dyDescent="0.25"/>
  </sheetData>
  <sheetProtection algorithmName="SHA-512" hashValue="qGmwzhRoKL7gpFLbHeCKtghCawFTZ4llrgKu40NkY6SVD8FqJGWA8MYLxH6GJsCiP5NZIkZuLXWv8iP+wfhceA==" saltValue="8PVVQCTq37/FWRJmbzSyLA==" spinCount="100000" sheet="1" objects="1" scenarios="1" formatCells="0" formatColumns="0" formatRows="0" sort="0" autoFilter="0"/>
  <customSheetViews>
    <customSheetView guid="{AABB0023-C9D0-4D2D-A785-9541A15F04D9}" showGridLines="0" fitToPage="1" hiddenRows="1" hiddenColumns="1" topLeftCell="C1">
      <pane ySplit="12" topLeftCell="A14" activePane="bottomLeft" state="frozen"/>
      <selection pane="bottomLeft" activeCell="D3" sqref="D3"/>
      <pageMargins left="0.23622047244094491" right="0.23622047244094491" top="0.74803149606299213" bottom="0.74803149606299213" header="0.31496062992125984" footer="0.31496062992125984"/>
      <printOptions horizontalCentered="1"/>
      <pageSetup paperSize="9" scale="67" orientation="landscape" horizontalDpi="1200" verticalDpi="1200" r:id="rId1"/>
      <headerFooter>
        <oddFooter>&amp;C&amp;P&amp;R&amp;F</oddFooter>
      </headerFooter>
    </customSheetView>
    <customSheetView guid="{6A178A3F-7933-461E-AA9A-C2F3F364B75A}" showGridLines="0" fitToPage="1" hiddenRows="1" hiddenColumns="1" topLeftCell="C1">
      <pane ySplit="12" topLeftCell="A14" activePane="bottomLeft" state="frozen"/>
      <selection pane="bottomLeft" activeCell="C14" sqref="C14"/>
      <pageMargins left="0.23622047244094491" right="0.23622047244094491" top="0.74803149606299213" bottom="0.74803149606299213" header="0.31496062992125984" footer="0.31496062992125984"/>
      <printOptions horizontalCentered="1"/>
      <pageSetup paperSize="9" scale="67" orientation="landscape" horizontalDpi="1200" verticalDpi="1200" r:id="rId2"/>
      <headerFooter>
        <oddFooter>&amp;C&amp;P&amp;R&amp;F</oddFooter>
      </headerFooter>
    </customSheetView>
    <customSheetView guid="{A1C9D97C-046E-419A-93B9-3F9A91674148}" showGridLines="0" fitToPage="1" hiddenRows="1" hiddenColumns="1" topLeftCell="C1">
      <pane ySplit="12" topLeftCell="A14" activePane="bottomLeft" state="frozen"/>
      <selection pane="bottomLeft" activeCell="F16" sqref="F16"/>
      <pageMargins left="0.23622047244094491" right="0.23622047244094491" top="0.74803149606299213" bottom="0.74803149606299213" header="0.31496062992125984" footer="0.31496062992125984"/>
      <printOptions horizontalCentered="1"/>
      <pageSetup paperSize="9" scale="67" orientation="landscape" horizontalDpi="1200" verticalDpi="1200" r:id="rId3"/>
      <headerFooter>
        <oddFooter>&amp;C&amp;P&amp;R&amp;F</oddFooter>
      </headerFooter>
    </customSheetView>
    <customSheetView guid="{CAE2CA56-DE83-43E4-9AD9-03049E65F6EF}" showGridLines="0" fitToPage="1" hiddenRows="1" hiddenColumns="1" topLeftCell="C1">
      <pane ySplit="12" topLeftCell="A14" activePane="bottomLeft" state="frozen"/>
      <selection pane="bottomLeft" activeCell="D3" sqref="D3"/>
      <pageMargins left="0.23622047244094491" right="0.23622047244094491" top="0.74803149606299213" bottom="0.74803149606299213" header="0.31496062992125984" footer="0.31496062992125984"/>
      <printOptions horizontalCentered="1"/>
      <pageSetup paperSize="9" scale="67" orientation="landscape" horizontalDpi="1200" verticalDpi="1200" r:id="rId4"/>
      <headerFooter>
        <oddFooter>&amp;C&amp;P&amp;R&amp;F</oddFooter>
      </headerFooter>
    </customSheetView>
  </customSheetViews>
  <mergeCells count="15">
    <mergeCell ref="D5:AH5"/>
    <mergeCell ref="D14:D31"/>
    <mergeCell ref="E14:E19"/>
    <mergeCell ref="E20:E25"/>
    <mergeCell ref="E26:E31"/>
    <mergeCell ref="Q6:AH6"/>
    <mergeCell ref="Q7:S7"/>
    <mergeCell ref="T7:V7"/>
    <mergeCell ref="W7:Y7"/>
    <mergeCell ref="Z7:AB7"/>
    <mergeCell ref="AC7:AE7"/>
    <mergeCell ref="AF7:AH7"/>
    <mergeCell ref="D6:D7"/>
    <mergeCell ref="E6:E7"/>
    <mergeCell ref="F6:F7"/>
  </mergeCells>
  <conditionalFormatting sqref="Q14:Q31 T14:T31 W14:W31 Z14:Z31 AC14:AC31 AF14:AF31">
    <cfRule type="expression" dxfId="88" priority="3">
      <formula xml:space="preserve"> OR(AND(Q14=0,Q14&lt;&gt;"",R14&lt;&gt;"Z",R14&lt;&gt;""),AND(Q14&gt;0,Q14&lt;&gt;"",R14&lt;&gt;"W",R14&lt;&gt;""),AND(Q14="", R14="W"))</formula>
    </cfRule>
  </conditionalFormatting>
  <conditionalFormatting sqref="R14:R31 U14:U31 X14:X31 AA14:AA31 AD14:AD31 AG14:AG31">
    <cfRule type="expression" dxfId="87" priority="2">
      <formula xml:space="preserve"> OR(AND(Q14=0,Q14&lt;&gt;"",R14&lt;&gt;"Z",R14&lt;&gt;""),AND(Q14&gt;0,Q14&lt;&gt;"",R14&lt;&gt;"W",R14&lt;&gt;""),AND(Q14="", R14="W"))</formula>
    </cfRule>
  </conditionalFormatting>
  <conditionalFormatting sqref="S14:S31 V14:V31 Y14:Y31 AB14:AB31 AE14:AE31 AH14:AH31">
    <cfRule type="expression" dxfId="86" priority="1">
      <formula xml:space="preserve"> AND(OR(R14="X",R14="W"),S14="")</formula>
    </cfRule>
  </conditionalFormatting>
  <conditionalFormatting sqref="AF19 AF25 Q19 T19 W19 Z19 AC19 Q25 T25 W25 Z25 AC25">
    <cfRule type="expression" dxfId="85" priority="4">
      <formula>OR(COUNTIF(R14:R18,"M")=5, COUNTIF(R14:R18,"X")=5)</formula>
    </cfRule>
    <cfRule type="expression" dxfId="84" priority="5">
      <formula>IF(OR(SUMPRODUCT(--(Q14:Q18=""),--(R14:R18=""))&gt;0,COUNTIF(R14:R18,"M")&gt;0, COUNTIF(R14:R18,"X")=5),"",SUM(Q14:Q18)) &lt;&gt; Q19</formula>
    </cfRule>
  </conditionalFormatting>
  <conditionalFormatting sqref="AG19 AG25 R19 U19 X19 AA19 AD19 R25 U25 X25 AA25 AD25">
    <cfRule type="expression" dxfId="83" priority="6">
      <formula>OR(COUNTIF(R14:R18,"M")=5, COUNTIF(R14:R18,"X")=5)</formula>
    </cfRule>
    <cfRule type="expression" dxfId="82" priority="7">
      <formula>IF(AND(COUNTIF(R14:R18,"X")=5,SUM(Q14:Q18)=0,ISNUMBER(Q19)),"",IF(COUNTIF(R14:R18,"M")&gt;0,"M", IF(AND(COUNTIF(R14:R18,R14)=5,OR(R14="X",R14="W",R14="Z")),UPPER(R14),""))) &lt;&gt; R19</formula>
    </cfRule>
  </conditionalFormatting>
  <conditionalFormatting sqref="AF26:AF31 Q26:Q31 T26:T31 W26:W31 Z26:Z31 AC26:AC31">
    <cfRule type="expression" dxfId="81" priority="8">
      <formula>OR(AND(R14="X",R20="X"),AND(R14="M",R20="M"))</formula>
    </cfRule>
    <cfRule type="expression" dxfId="80" priority="9">
      <formula>IF(OR(AND(Q14="",R14=""),AND(Q20="",R20=""),AND(R14="X",R20="X"),OR(R14="M",R20="M")),"",SUM(Q14,Q20)) &lt;&gt; Q26</formula>
    </cfRule>
  </conditionalFormatting>
  <conditionalFormatting sqref="AG26:AG31 R26:R31 U26:U31 X26:X31 AA26:AA31 AD26:AD31">
    <cfRule type="expression" dxfId="79" priority="10">
      <formula>OR(AND(R14="X",R20="X"),AND(R14="M",R20="M"))</formula>
    </cfRule>
    <cfRule type="expression" dxfId="78" priority="11">
      <formula>IF(AND(AND(R14="X",R20="X"),SUM(Q14,Q20)=0,ISNUMBER(Q26)),"",IF(OR(R14="M",R20="M"),"M",IF(AND(R14=R20,OR(R14="X",R14="W",R14="Z")), UPPER(R14),""))) &lt;&gt; R26</formula>
    </cfRule>
  </conditionalFormatting>
  <conditionalFormatting sqref="AF14:AF18 AF20:AF24">
    <cfRule type="expression" dxfId="77" priority="12">
      <formula>OR(AND(R14="X",U14="X",X14="X",AA14="X",AD14="X"),AND(R14="M", U14="M",X14="M", AA14="M", AD14="M"))</formula>
    </cfRule>
    <cfRule type="expression" dxfId="76" priority="13">
      <formula>IF(OR(EXACT(Q14,R14),EXACT(T14,U14),EXACT(W14,X14),EXACT(Z14,AA14),EXACT(AC14,AD14),AND(R14="X",U14="X",X14="X",AA14="X",AD14="X"),OR(R14="M", U14="M",X14="M", AA14="M", AD14="M")),"",SUM(Q14,T14,W14,Z14,AC14)) &lt;&gt; AF14</formula>
    </cfRule>
  </conditionalFormatting>
  <conditionalFormatting sqref="AG14:AG18 AG20:AG24">
    <cfRule type="expression" dxfId="75" priority="14">
      <formula>OR(AND(R14="X",U14="X",X14="X",AA14="X",AD14="X"),AND(R14="M", U14="M",X14="M", AA14="M", AD14="M"))</formula>
    </cfRule>
    <cfRule type="expression" dxfId="74" priority="15">
      <formula xml:space="preserve"> IF(AND(AND(R14="X",U14="X",X14="X",AA14="X",AD14="X"),SUM(Q14,T14,W14,Z14,AC14)=0,ISNUMBER(AF14)),"",IF(OR(R14="M",U14="M",X14="M",AA14="M",AD14="M"),"M",IF(AND(R14=U14,R14=X14,R14=AA14,R14=AD14,OR(R14="X",R14="W",R14="Z")),UPPER(R14),""))) &lt;&gt; AG14</formula>
    </cfRule>
  </conditionalFormatting>
  <dataValidations count="5">
    <dataValidation allowBlank="1" showInputMessage="1" showErrorMessage="1" sqref="Q32:AH1048576 AI1:XFD1048576 A1:C1048576 D6:F6 G6:P1048576 D8:F1048576 Q6:AH13 D1:D5 F1:AH4 E1:E3"/>
    <dataValidation type="decimal" operator="greaterThanOrEqual" allowBlank="1" showInputMessage="1" showErrorMessage="1" errorTitle="Entrée non valide" error="Veuillez entrer une valeur numérique" sqref="Q14:Q31 T14:T31 W14:W31 Z14:Z31 AC14:AC31 AF14:AF31">
      <formula1>0</formula1>
    </dataValidation>
    <dataValidation type="list" allowBlank="1" showDropDown="1" showInputMessage="1" showErrorMessage="1" errorTitle="Entrée non valide" error="Veuillez entrer l'un des codes suivants (majuscules seulement) :_x000a_M - Manquant_x000a_W - Inclut des données d'une autre catégorie_x000a_X - Données incluses dans une autre catégorie_x000a_Z - Ne s'applique pas" sqref="R14:R31 U14:U31 X14:X31 AA14:AA31 AD14:AD31 AG14:AG31">
      <formula1>"Z,M,X,W"</formula1>
    </dataValidation>
    <dataValidation type="textLength" allowBlank="1" showInputMessage="1" showErrorMessage="1" errorTitle="Entrée non valide" error="La longueur du texte devrait être comprise entre 2 et 500 caractères" sqref="S14:S31 V14:V31 Y14:Y31 AB14:AB31 AE14:AE31 AH14:AH31">
      <formula1>2</formula1>
      <formula2>500</formula2>
    </dataValidation>
    <dataValidation type="list" allowBlank="1" showInputMessage="1" showErrorMessage="1" sqref="E4">
      <formula1>"2018,2017,2016,2015,2014, 2013, 2012, 2011, 2010, 2009, 2008, 2007, 2006, 2005"</formula1>
    </dataValidation>
  </dataValidations>
  <printOptions horizontalCentered="1"/>
  <pageMargins left="0.23622047244094491" right="0.23622047244094491" top="0.74803149606299213" bottom="0.74803149606299213" header="0.31496062992125984" footer="0.31496062992125984"/>
  <pageSetup paperSize="9" scale="67" orientation="landscape" horizontalDpi="1200" verticalDpi="1200" r:id="rId5"/>
  <headerFooter>
    <oddFooter>&amp;C&amp;P&amp;R&amp;F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BM44"/>
  <sheetViews>
    <sheetView showGridLines="0" topLeftCell="C1" zoomScaleNormal="100" workbookViewId="0">
      <selection activeCell="C1" sqref="C1"/>
    </sheetView>
  </sheetViews>
  <sheetFormatPr defaultColWidth="16" defaultRowHeight="15" x14ac:dyDescent="0.25"/>
  <cols>
    <col min="1" max="1" width="15" style="143" hidden="1" customWidth="1"/>
    <col min="2" max="2" width="10.85546875" style="185" hidden="1" customWidth="1"/>
    <col min="3" max="3" width="5.7109375" style="143" customWidth="1"/>
    <col min="4" max="4" width="36.7109375" style="143" customWidth="1"/>
    <col min="5" max="5" width="11" style="143" customWidth="1"/>
    <col min="6" max="6" width="11.28515625" style="143" customWidth="1"/>
    <col min="7" max="7" width="7.140625" style="187" hidden="1" customWidth="1"/>
    <col min="8" max="8" width="3.28515625" style="187" hidden="1" customWidth="1"/>
    <col min="9" max="9" width="9.5703125" style="187" hidden="1" customWidth="1"/>
    <col min="10" max="10" width="11" style="187" hidden="1" customWidth="1"/>
    <col min="11" max="11" width="13.140625" style="187" hidden="1" customWidth="1"/>
    <col min="12" max="12" width="3.5703125" style="187" hidden="1" customWidth="1"/>
    <col min="13" max="13" width="7.5703125" style="187" hidden="1" customWidth="1"/>
    <col min="14" max="14" width="7.7109375" style="187" hidden="1" customWidth="1"/>
    <col min="15" max="15" width="6.5703125" style="187" hidden="1" customWidth="1"/>
    <col min="16" max="16" width="9.7109375" style="187" hidden="1" customWidth="1"/>
    <col min="17" max="17" width="12.7109375" style="143" customWidth="1"/>
    <col min="18" max="18" width="2.7109375" style="143" customWidth="1"/>
    <col min="19" max="20" width="5.7109375" style="143" customWidth="1"/>
    <col min="21" max="52" width="16" style="143" hidden="1" customWidth="1"/>
    <col min="53" max="16384" width="16" style="143"/>
  </cols>
  <sheetData>
    <row r="1" spans="1:65" ht="35.1" customHeight="1" x14ac:dyDescent="0.25">
      <c r="A1" s="138" t="s">
        <v>348</v>
      </c>
      <c r="B1" s="139" t="s">
        <v>44</v>
      </c>
      <c r="C1" s="46"/>
      <c r="D1" s="140" t="s">
        <v>527</v>
      </c>
      <c r="E1" s="141"/>
      <c r="F1" s="140"/>
      <c r="G1" s="140"/>
      <c r="H1" s="140"/>
      <c r="I1" s="140"/>
      <c r="J1" s="140"/>
      <c r="K1" s="140"/>
      <c r="L1" s="140"/>
      <c r="M1" s="140"/>
      <c r="N1" s="140"/>
      <c r="O1" s="140"/>
      <c r="P1" s="140"/>
      <c r="Q1" s="140"/>
      <c r="R1" s="140"/>
      <c r="S1" s="140"/>
      <c r="T1" s="110"/>
      <c r="AY1" s="4"/>
      <c r="AZ1" s="4"/>
      <c r="BA1" s="4"/>
      <c r="BB1" s="4"/>
      <c r="BC1" s="4"/>
      <c r="BD1" s="4"/>
      <c r="BE1" s="4"/>
      <c r="BF1" s="4"/>
      <c r="BG1" s="4"/>
      <c r="BH1" s="4"/>
      <c r="BI1" s="4"/>
      <c r="BJ1" s="4"/>
      <c r="BK1" s="4"/>
      <c r="BL1" s="4"/>
      <c r="BM1" s="4"/>
    </row>
    <row r="2" spans="1:65" ht="9" customHeight="1" x14ac:dyDescent="0.25">
      <c r="A2" s="138" t="s">
        <v>361</v>
      </c>
      <c r="B2" s="139" t="str">
        <f>VAL_R1!B2</f>
        <v>_X</v>
      </c>
      <c r="C2" s="110"/>
      <c r="D2" s="144"/>
      <c r="E2" s="144"/>
      <c r="F2" s="144"/>
      <c r="G2" s="144"/>
      <c r="H2" s="144"/>
      <c r="I2" s="144"/>
      <c r="J2" s="144"/>
      <c r="K2" s="144"/>
      <c r="L2" s="144"/>
      <c r="M2" s="144"/>
      <c r="N2" s="144"/>
      <c r="O2" s="144"/>
      <c r="P2" s="144"/>
      <c r="Q2" s="144"/>
      <c r="R2" s="144"/>
      <c r="S2" s="144"/>
      <c r="T2" s="160"/>
      <c r="AY2" s="4"/>
      <c r="AZ2" s="4"/>
      <c r="BA2" s="4"/>
      <c r="BB2" s="4"/>
      <c r="BC2" s="4"/>
      <c r="BD2" s="4"/>
      <c r="BE2" s="4"/>
      <c r="BF2" s="4"/>
      <c r="BG2" s="4"/>
      <c r="BH2" s="4"/>
      <c r="BI2" s="4"/>
      <c r="BJ2" s="4"/>
      <c r="BK2" s="4"/>
      <c r="BL2" s="4"/>
      <c r="BM2" s="4"/>
    </row>
    <row r="3" spans="1:65" ht="21" x14ac:dyDescent="0.25">
      <c r="A3" s="138" t="s">
        <v>362</v>
      </c>
      <c r="B3" s="139" t="s">
        <v>23</v>
      </c>
      <c r="C3" s="110"/>
      <c r="D3" s="146" t="s">
        <v>528</v>
      </c>
      <c r="E3" s="144"/>
      <c r="F3" s="144"/>
      <c r="G3" s="148"/>
      <c r="H3" s="148"/>
      <c r="I3" s="148"/>
      <c r="J3" s="148"/>
      <c r="K3" s="148"/>
      <c r="L3" s="148"/>
      <c r="M3" s="148"/>
      <c r="N3" s="148"/>
      <c r="O3" s="148"/>
      <c r="P3" s="148"/>
      <c r="Q3" s="144"/>
      <c r="R3" s="144"/>
      <c r="S3" s="144"/>
      <c r="T3" s="110"/>
      <c r="AY3" s="4"/>
      <c r="AZ3" s="4"/>
      <c r="BA3" s="4"/>
      <c r="BB3" s="4"/>
      <c r="BC3" s="4"/>
      <c r="BD3" s="4"/>
      <c r="BE3" s="4"/>
      <c r="BF3" s="4"/>
      <c r="BG3" s="4"/>
      <c r="BH3" s="4"/>
      <c r="BI3" s="4"/>
      <c r="BJ3" s="4"/>
      <c r="BK3" s="4"/>
      <c r="BL3" s="4"/>
      <c r="BM3" s="4"/>
    </row>
    <row r="4" spans="1:65" ht="15" customHeight="1" x14ac:dyDescent="0.25">
      <c r="A4" s="138" t="s">
        <v>363</v>
      </c>
      <c r="B4" s="139" t="s">
        <v>23</v>
      </c>
      <c r="C4" s="110"/>
      <c r="D4" s="147" t="s">
        <v>483</v>
      </c>
      <c r="E4" s="216">
        <v>2017</v>
      </c>
      <c r="F4" s="148"/>
      <c r="G4" s="148"/>
      <c r="H4" s="148"/>
      <c r="I4" s="148"/>
      <c r="J4" s="148"/>
      <c r="K4" s="148"/>
      <c r="L4" s="148"/>
      <c r="M4" s="148"/>
      <c r="N4" s="148"/>
      <c r="O4" s="204"/>
      <c r="P4" s="148"/>
      <c r="Q4" s="148"/>
      <c r="R4" s="148"/>
      <c r="S4" s="148"/>
      <c r="T4" s="110"/>
      <c r="AY4" s="4"/>
      <c r="AZ4" s="4"/>
      <c r="BA4" s="4"/>
      <c r="BB4" s="4"/>
      <c r="BC4" s="4"/>
      <c r="BD4" s="4"/>
      <c r="BE4" s="4"/>
      <c r="BF4" s="4"/>
      <c r="BG4" s="4"/>
      <c r="BH4" s="4"/>
      <c r="BI4" s="4"/>
      <c r="BJ4" s="4"/>
      <c r="BK4" s="4"/>
      <c r="BL4" s="4"/>
      <c r="BM4" s="4"/>
    </row>
    <row r="5" spans="1:65" ht="42" customHeight="1" x14ac:dyDescent="0.25">
      <c r="A5" s="138" t="s">
        <v>364</v>
      </c>
      <c r="B5" s="139" t="s">
        <v>23</v>
      </c>
      <c r="C5" s="110"/>
      <c r="D5" s="272" t="s">
        <v>529</v>
      </c>
      <c r="E5" s="272"/>
      <c r="F5" s="272"/>
      <c r="G5" s="272"/>
      <c r="H5" s="272"/>
      <c r="I5" s="272"/>
      <c r="J5" s="272"/>
      <c r="K5" s="272"/>
      <c r="L5" s="272"/>
      <c r="M5" s="272"/>
      <c r="N5" s="272"/>
      <c r="O5" s="272"/>
      <c r="P5" s="272"/>
      <c r="Q5" s="272"/>
      <c r="R5" s="272"/>
      <c r="S5" s="272"/>
      <c r="T5" s="110"/>
      <c r="AY5" s="4"/>
      <c r="AZ5" s="4"/>
      <c r="BA5" s="4"/>
      <c r="BB5" s="4"/>
      <c r="BC5" s="4"/>
      <c r="BD5" s="4"/>
      <c r="BE5" s="4"/>
      <c r="BF5" s="4"/>
      <c r="BG5" s="4"/>
      <c r="BH5" s="4"/>
      <c r="BI5" s="4"/>
      <c r="BJ5" s="4"/>
      <c r="BK5" s="4"/>
      <c r="BL5" s="4"/>
      <c r="BM5" s="4"/>
    </row>
    <row r="6" spans="1:65" ht="21" customHeight="1" x14ac:dyDescent="0.25">
      <c r="A6" s="138" t="s">
        <v>365</v>
      </c>
      <c r="B6" s="139" t="s">
        <v>23</v>
      </c>
      <c r="C6" s="110"/>
      <c r="D6" s="152"/>
      <c r="E6" s="152"/>
      <c r="F6" s="152"/>
      <c r="G6" s="152"/>
      <c r="H6" s="152"/>
      <c r="I6" s="152"/>
      <c r="J6" s="152"/>
      <c r="K6" s="152"/>
      <c r="L6" s="152"/>
      <c r="M6" s="152"/>
      <c r="N6" s="152"/>
      <c r="O6" s="152"/>
      <c r="P6" s="152"/>
      <c r="Q6" s="152"/>
      <c r="R6" s="152"/>
      <c r="S6" s="152"/>
      <c r="T6" s="110"/>
      <c r="AY6" s="4"/>
      <c r="AZ6" s="4"/>
      <c r="BA6" s="4"/>
      <c r="BB6" s="4"/>
      <c r="BC6" s="4"/>
      <c r="BD6" s="4"/>
      <c r="BE6" s="4"/>
      <c r="BF6" s="4"/>
      <c r="BG6" s="4"/>
      <c r="BH6" s="4"/>
      <c r="BI6" s="4"/>
      <c r="BJ6" s="4"/>
      <c r="BK6" s="4"/>
      <c r="BL6" s="4"/>
      <c r="BM6" s="4"/>
    </row>
    <row r="7" spans="1:65" ht="21" customHeight="1" x14ac:dyDescent="0.25">
      <c r="A7" s="138" t="s">
        <v>367</v>
      </c>
      <c r="B7" s="139" t="s">
        <v>23</v>
      </c>
      <c r="C7" s="149"/>
      <c r="D7" s="152"/>
      <c r="E7" s="152"/>
      <c r="F7" s="152"/>
      <c r="G7" s="152"/>
      <c r="H7" s="152"/>
      <c r="I7" s="152"/>
      <c r="J7" s="152"/>
      <c r="K7" s="152"/>
      <c r="L7" s="152"/>
      <c r="M7" s="152"/>
      <c r="N7" s="88"/>
      <c r="O7" s="88"/>
      <c r="P7" s="88"/>
      <c r="Q7" s="152"/>
      <c r="R7" s="152"/>
      <c r="S7" s="152"/>
      <c r="T7" s="152"/>
      <c r="AY7" s="4"/>
      <c r="AZ7" s="4"/>
      <c r="BA7" s="4"/>
      <c r="BB7" s="4"/>
      <c r="BC7" s="4"/>
      <c r="BD7" s="4"/>
      <c r="BE7" s="4"/>
      <c r="BF7" s="4"/>
      <c r="BG7" s="4"/>
      <c r="BH7" s="4"/>
      <c r="BI7" s="4"/>
      <c r="BJ7" s="4"/>
      <c r="BK7" s="4"/>
      <c r="BL7" s="4"/>
      <c r="BM7" s="4"/>
    </row>
    <row r="8" spans="1:65" s="153" customFormat="1" ht="7.5" customHeight="1" x14ac:dyDescent="0.25">
      <c r="A8" s="189" t="s">
        <v>6</v>
      </c>
      <c r="B8" s="145" t="s">
        <v>51</v>
      </c>
      <c r="C8" s="149"/>
      <c r="D8" s="152"/>
      <c r="E8" s="152"/>
      <c r="F8" s="152"/>
      <c r="G8" s="148"/>
      <c r="H8" s="148"/>
      <c r="I8" s="148"/>
      <c r="J8" s="148"/>
      <c r="K8" s="148"/>
      <c r="L8" s="148"/>
      <c r="M8" s="148"/>
      <c r="N8" s="90"/>
      <c r="O8" s="90"/>
      <c r="P8" s="90"/>
      <c r="Q8" s="148"/>
      <c r="R8" s="148"/>
      <c r="S8" s="148"/>
      <c r="T8" s="110"/>
      <c r="AY8" s="76"/>
      <c r="AZ8" s="76"/>
      <c r="BA8" s="76"/>
      <c r="BB8" s="76"/>
      <c r="BC8" s="76"/>
      <c r="BD8" s="76"/>
      <c r="BE8" s="76"/>
      <c r="BF8" s="76"/>
      <c r="BG8" s="76"/>
      <c r="BH8" s="76"/>
      <c r="BI8" s="76"/>
      <c r="BJ8" s="76"/>
      <c r="BK8" s="76"/>
      <c r="BL8" s="76"/>
      <c r="BM8" s="76"/>
    </row>
    <row r="9" spans="1:65" ht="21" hidden="1" customHeight="1" x14ac:dyDescent="0.25">
      <c r="C9" s="154"/>
      <c r="D9" s="155"/>
      <c r="E9" s="155"/>
      <c r="F9" s="155"/>
      <c r="G9" s="156"/>
      <c r="H9" s="156"/>
      <c r="I9" s="156"/>
      <c r="J9" s="156"/>
      <c r="K9" s="156"/>
      <c r="L9" s="156"/>
      <c r="M9" s="156"/>
      <c r="N9" s="70"/>
      <c r="O9" s="70"/>
      <c r="P9" s="69" t="s">
        <v>43</v>
      </c>
      <c r="Q9" s="158">
        <f>$E$4</f>
        <v>2017</v>
      </c>
      <c r="R9" s="159"/>
      <c r="S9" s="159"/>
      <c r="T9" s="110"/>
      <c r="AY9" s="4"/>
      <c r="AZ9" s="4"/>
      <c r="BA9" s="4"/>
      <c r="BB9" s="4"/>
      <c r="BC9" s="4"/>
      <c r="BD9" s="4"/>
      <c r="BE9" s="4"/>
      <c r="BF9" s="4"/>
      <c r="BG9" s="4"/>
      <c r="BH9" s="4"/>
      <c r="BI9" s="4"/>
      <c r="BJ9" s="4"/>
      <c r="BK9" s="4"/>
      <c r="BL9" s="4"/>
      <c r="BM9" s="4"/>
    </row>
    <row r="10" spans="1:65" ht="33.75" hidden="1" customHeight="1" x14ac:dyDescent="0.25">
      <c r="A10" s="205"/>
      <c r="B10" s="143"/>
      <c r="C10" s="149"/>
      <c r="D10" s="162"/>
      <c r="E10" s="162"/>
      <c r="F10" s="162"/>
      <c r="G10" s="163"/>
      <c r="H10" s="163"/>
      <c r="I10" s="163"/>
      <c r="J10" s="163"/>
      <c r="K10" s="163"/>
      <c r="L10" s="163"/>
      <c r="M10" s="163"/>
      <c r="N10" s="71"/>
      <c r="O10" s="71"/>
      <c r="P10" s="69" t="s">
        <v>366</v>
      </c>
      <c r="Q10" s="164" t="s">
        <v>11</v>
      </c>
      <c r="R10" s="164"/>
      <c r="S10" s="165"/>
      <c r="T10" s="110"/>
      <c r="AY10" s="4"/>
      <c r="AZ10" s="4"/>
      <c r="BA10" s="4"/>
      <c r="BB10" s="4"/>
      <c r="BC10" s="4"/>
      <c r="BD10" s="4"/>
      <c r="BE10" s="4"/>
      <c r="BF10" s="4"/>
      <c r="BG10" s="4"/>
      <c r="BH10" s="4"/>
      <c r="BI10" s="4"/>
      <c r="BJ10" s="4"/>
      <c r="BK10" s="4"/>
      <c r="BL10" s="4"/>
      <c r="BM10" s="4"/>
    </row>
    <row r="11" spans="1:65" ht="21" hidden="1" customHeight="1" x14ac:dyDescent="0.25">
      <c r="A11" s="205"/>
      <c r="B11" s="143"/>
      <c r="C11" s="149"/>
      <c r="D11" s="162"/>
      <c r="E11" s="162"/>
      <c r="F11" s="162"/>
      <c r="G11" s="157"/>
      <c r="H11" s="157"/>
      <c r="I11" s="157"/>
      <c r="J11" s="157"/>
      <c r="K11" s="157"/>
      <c r="L11" s="157"/>
      <c r="M11" s="157"/>
      <c r="N11" s="69"/>
      <c r="O11" s="69"/>
      <c r="P11" s="72"/>
      <c r="Q11" s="174"/>
      <c r="R11" s="174"/>
      <c r="S11" s="174"/>
      <c r="T11" s="110"/>
      <c r="AY11" s="4"/>
      <c r="AZ11" s="4"/>
      <c r="BA11" s="4"/>
      <c r="BB11" s="4"/>
      <c r="BC11" s="4"/>
      <c r="BD11" s="4"/>
      <c r="BE11" s="4"/>
      <c r="BF11" s="4"/>
      <c r="BG11" s="4"/>
      <c r="BH11" s="4"/>
      <c r="BI11" s="4"/>
      <c r="BJ11" s="4"/>
      <c r="BK11" s="4"/>
      <c r="BL11" s="4"/>
      <c r="BM11" s="4"/>
    </row>
    <row r="12" spans="1:65" ht="21" hidden="1" customHeight="1" x14ac:dyDescent="0.25">
      <c r="A12" s="205"/>
      <c r="B12" s="143"/>
      <c r="C12" s="149"/>
      <c r="D12" s="162"/>
      <c r="E12" s="162"/>
      <c r="F12" s="162"/>
      <c r="G12" s="163"/>
      <c r="H12" s="163"/>
      <c r="I12" s="163"/>
      <c r="J12" s="163"/>
      <c r="K12" s="163"/>
      <c r="L12" s="163"/>
      <c r="M12" s="163"/>
      <c r="N12" s="71"/>
      <c r="O12" s="71"/>
      <c r="P12" s="72"/>
      <c r="Q12" s="174"/>
      <c r="R12" s="174"/>
      <c r="S12" s="174"/>
      <c r="T12" s="110"/>
      <c r="AY12" s="4"/>
      <c r="AZ12" s="4"/>
      <c r="BA12" s="4"/>
      <c r="BB12" s="4"/>
      <c r="BC12" s="4"/>
      <c r="BD12" s="4"/>
      <c r="BE12" s="4"/>
      <c r="BF12" s="4"/>
      <c r="BG12" s="4"/>
      <c r="BH12" s="4"/>
      <c r="BI12" s="4"/>
      <c r="BJ12" s="4"/>
      <c r="BK12" s="4"/>
      <c r="BL12" s="4"/>
      <c r="BM12" s="4"/>
    </row>
    <row r="13" spans="1:65" ht="21" hidden="1" x14ac:dyDescent="0.25">
      <c r="A13" s="205"/>
      <c r="B13" s="143"/>
      <c r="C13" s="149"/>
      <c r="D13" s="162"/>
      <c r="E13" s="162"/>
      <c r="F13" s="162"/>
      <c r="G13" s="176" t="s">
        <v>370</v>
      </c>
      <c r="H13" s="176" t="s">
        <v>10</v>
      </c>
      <c r="I13" s="177" t="s">
        <v>404</v>
      </c>
      <c r="J13" s="176" t="s">
        <v>371</v>
      </c>
      <c r="K13" s="176" t="s">
        <v>403</v>
      </c>
      <c r="L13" s="176" t="s">
        <v>357</v>
      </c>
      <c r="M13" s="176" t="s">
        <v>380</v>
      </c>
      <c r="N13" s="73" t="s">
        <v>372</v>
      </c>
      <c r="O13" s="73" t="s">
        <v>374</v>
      </c>
      <c r="P13" s="74" t="s">
        <v>375</v>
      </c>
      <c r="Q13" s="174"/>
      <c r="R13" s="174"/>
      <c r="S13" s="174"/>
      <c r="T13" s="110"/>
      <c r="AY13" s="4"/>
      <c r="AZ13" s="4"/>
      <c r="BA13" s="4"/>
      <c r="BB13" s="4"/>
      <c r="BC13" s="4"/>
      <c r="BD13" s="4"/>
      <c r="BE13" s="4"/>
      <c r="BF13" s="4"/>
      <c r="BG13" s="4"/>
      <c r="BH13" s="4"/>
      <c r="BI13" s="4"/>
      <c r="BJ13" s="4"/>
      <c r="BK13" s="4"/>
      <c r="BL13" s="4"/>
      <c r="BM13" s="4"/>
    </row>
    <row r="14" spans="1:65" ht="21" customHeight="1" x14ac:dyDescent="0.25">
      <c r="A14" s="205"/>
      <c r="B14" s="143"/>
      <c r="C14" s="110"/>
      <c r="D14" s="206" t="s">
        <v>530</v>
      </c>
      <c r="E14" s="207"/>
      <c r="F14" s="208"/>
      <c r="G14" s="181" t="s">
        <v>29</v>
      </c>
      <c r="H14" s="181" t="s">
        <v>23</v>
      </c>
      <c r="I14" s="181" t="s">
        <v>23</v>
      </c>
      <c r="J14" s="181" t="s">
        <v>23</v>
      </c>
      <c r="K14" s="181" t="s">
        <v>11</v>
      </c>
      <c r="L14" s="181" t="s">
        <v>23</v>
      </c>
      <c r="M14" s="181" t="s">
        <v>23</v>
      </c>
      <c r="N14" s="75" t="s">
        <v>11</v>
      </c>
      <c r="O14" s="75" t="s">
        <v>11</v>
      </c>
      <c r="P14" s="75" t="s">
        <v>11</v>
      </c>
      <c r="Q14" s="77"/>
      <c r="R14" s="14"/>
      <c r="S14" s="17"/>
      <c r="T14" s="110"/>
      <c r="AY14" s="4"/>
      <c r="AZ14" s="4"/>
      <c r="BA14" s="4"/>
      <c r="BB14" s="4"/>
      <c r="BC14" s="4"/>
      <c r="BD14" s="4"/>
      <c r="BE14" s="4"/>
      <c r="BF14" s="4"/>
      <c r="BG14" s="4"/>
      <c r="BH14" s="4"/>
      <c r="BI14" s="4"/>
      <c r="BJ14" s="4"/>
      <c r="BK14" s="4"/>
      <c r="BL14" s="4"/>
      <c r="BM14" s="4"/>
    </row>
    <row r="15" spans="1:65" x14ac:dyDescent="0.25">
      <c r="A15" s="205"/>
      <c r="B15" s="143"/>
      <c r="C15" s="110"/>
      <c r="D15" s="110"/>
      <c r="E15" s="110"/>
      <c r="F15" s="110"/>
      <c r="G15" s="110"/>
      <c r="H15" s="110"/>
      <c r="I15" s="110"/>
      <c r="J15" s="110"/>
      <c r="K15" s="110"/>
      <c r="L15" s="110"/>
      <c r="M15" s="110"/>
      <c r="N15" s="110"/>
      <c r="O15" s="110"/>
      <c r="P15" s="110"/>
      <c r="Q15" s="110"/>
      <c r="R15" s="110"/>
      <c r="S15" s="110"/>
      <c r="T15" s="110"/>
    </row>
    <row r="16" spans="1:65" x14ac:dyDescent="0.25">
      <c r="A16" s="205"/>
      <c r="B16" s="143"/>
      <c r="C16" s="110"/>
      <c r="D16" s="110"/>
      <c r="E16" s="110"/>
      <c r="F16" s="110"/>
      <c r="G16" s="110"/>
      <c r="H16" s="110"/>
      <c r="I16" s="110"/>
      <c r="J16" s="110"/>
      <c r="K16" s="110"/>
      <c r="L16" s="110"/>
      <c r="M16" s="110"/>
      <c r="N16" s="110"/>
      <c r="O16" s="110"/>
      <c r="P16" s="110"/>
      <c r="Q16" s="110"/>
      <c r="R16" s="110"/>
      <c r="S16" s="110"/>
      <c r="T16" s="110"/>
    </row>
    <row r="17" spans="1:20" x14ac:dyDescent="0.25">
      <c r="A17" s="205"/>
      <c r="B17" s="143"/>
      <c r="C17" s="110"/>
      <c r="D17" s="110"/>
      <c r="E17" s="110"/>
      <c r="F17" s="110"/>
      <c r="G17" s="110"/>
      <c r="H17" s="110"/>
      <c r="I17" s="110"/>
      <c r="J17" s="110"/>
      <c r="K17" s="110"/>
      <c r="L17" s="110"/>
      <c r="M17" s="110"/>
      <c r="N17" s="110"/>
      <c r="O17" s="110"/>
      <c r="P17" s="110"/>
      <c r="Q17" s="110"/>
      <c r="R17" s="110"/>
      <c r="S17" s="110"/>
      <c r="T17" s="110"/>
    </row>
    <row r="18" spans="1:20" x14ac:dyDescent="0.25">
      <c r="B18" s="143"/>
      <c r="C18" s="110"/>
      <c r="D18" s="110"/>
      <c r="E18" s="110"/>
      <c r="F18" s="110"/>
      <c r="G18" s="110"/>
      <c r="H18" s="110"/>
      <c r="I18" s="110"/>
      <c r="J18" s="110"/>
      <c r="K18" s="110"/>
      <c r="L18" s="110"/>
      <c r="M18" s="110"/>
      <c r="N18" s="110"/>
      <c r="O18" s="110"/>
      <c r="P18" s="110"/>
      <c r="Q18" s="110"/>
      <c r="R18" s="110"/>
      <c r="S18" s="110"/>
      <c r="T18" s="110"/>
    </row>
    <row r="19" spans="1:20" x14ac:dyDescent="0.25">
      <c r="B19" s="143"/>
      <c r="C19" s="110"/>
      <c r="D19" s="110"/>
      <c r="E19" s="110"/>
      <c r="F19" s="110"/>
      <c r="G19" s="110"/>
      <c r="H19" s="110"/>
      <c r="I19" s="110"/>
      <c r="J19" s="110"/>
      <c r="K19" s="110"/>
      <c r="L19" s="110"/>
      <c r="M19" s="110"/>
      <c r="N19" s="110"/>
      <c r="O19" s="110"/>
      <c r="P19" s="110"/>
      <c r="Q19" s="110"/>
      <c r="R19" s="110"/>
      <c r="S19" s="110"/>
      <c r="T19" s="110"/>
    </row>
    <row r="20" spans="1:20" x14ac:dyDescent="0.25">
      <c r="B20" s="143"/>
      <c r="C20" s="110"/>
      <c r="D20" s="110"/>
      <c r="E20" s="110"/>
      <c r="F20" s="110"/>
      <c r="G20" s="110"/>
      <c r="H20" s="110"/>
      <c r="I20" s="110"/>
      <c r="J20" s="110"/>
      <c r="K20" s="110"/>
      <c r="L20" s="110"/>
      <c r="M20" s="110"/>
      <c r="N20" s="110"/>
      <c r="O20" s="110"/>
      <c r="P20" s="110"/>
      <c r="Q20" s="110"/>
      <c r="R20" s="110"/>
      <c r="S20" s="110"/>
      <c r="T20" s="110"/>
    </row>
    <row r="21" spans="1:20" x14ac:dyDescent="0.25">
      <c r="B21" s="143"/>
      <c r="C21" s="110"/>
      <c r="D21" s="110"/>
      <c r="E21" s="110"/>
      <c r="F21" s="110"/>
      <c r="G21" s="110"/>
      <c r="H21" s="110"/>
      <c r="I21" s="110"/>
      <c r="J21" s="110"/>
      <c r="K21" s="110"/>
      <c r="L21" s="110"/>
      <c r="M21" s="110"/>
      <c r="N21" s="110"/>
      <c r="O21" s="110"/>
      <c r="P21" s="110"/>
      <c r="Q21" s="110"/>
      <c r="R21" s="110"/>
      <c r="S21" s="110"/>
      <c r="T21" s="110"/>
    </row>
    <row r="22" spans="1:20" x14ac:dyDescent="0.25">
      <c r="B22" s="143"/>
      <c r="C22" s="110"/>
      <c r="D22" s="110"/>
      <c r="E22" s="110"/>
      <c r="F22" s="110"/>
      <c r="G22" s="110"/>
      <c r="H22" s="110"/>
      <c r="I22" s="110"/>
      <c r="J22" s="110"/>
      <c r="K22" s="110"/>
      <c r="L22" s="110"/>
      <c r="M22" s="110"/>
      <c r="N22" s="110"/>
      <c r="O22" s="110"/>
      <c r="P22" s="110"/>
      <c r="Q22" s="110"/>
      <c r="R22" s="110"/>
      <c r="S22" s="110"/>
      <c r="T22" s="110"/>
    </row>
    <row r="23" spans="1:20" x14ac:dyDescent="0.25">
      <c r="B23" s="143"/>
      <c r="C23" s="110"/>
      <c r="D23" s="110"/>
      <c r="E23" s="110"/>
      <c r="F23" s="110"/>
      <c r="G23" s="110"/>
      <c r="H23" s="110"/>
      <c r="I23" s="110"/>
      <c r="J23" s="110"/>
      <c r="K23" s="110"/>
      <c r="L23" s="110"/>
      <c r="M23" s="110"/>
      <c r="N23" s="110"/>
      <c r="O23" s="110"/>
      <c r="P23" s="110"/>
      <c r="Q23" s="110"/>
      <c r="R23" s="110"/>
      <c r="S23" s="110"/>
      <c r="T23" s="110"/>
    </row>
    <row r="24" spans="1:20" hidden="1" x14ac:dyDescent="0.25">
      <c r="B24" s="143"/>
    </row>
    <row r="25" spans="1:20" hidden="1" x14ac:dyDescent="0.25">
      <c r="B25" s="143"/>
    </row>
    <row r="26" spans="1:20" hidden="1" x14ac:dyDescent="0.25">
      <c r="B26" s="143"/>
    </row>
    <row r="27" spans="1:20" hidden="1" x14ac:dyDescent="0.25">
      <c r="B27" s="143"/>
    </row>
    <row r="28" spans="1:20" hidden="1" x14ac:dyDescent="0.25">
      <c r="B28" s="143"/>
    </row>
    <row r="29" spans="1:20" hidden="1" x14ac:dyDescent="0.25">
      <c r="B29" s="143"/>
    </row>
    <row r="30" spans="1:20" hidden="1" x14ac:dyDescent="0.25">
      <c r="B30" s="143"/>
    </row>
    <row r="31" spans="1:20" hidden="1" x14ac:dyDescent="0.25">
      <c r="B31" s="143"/>
    </row>
    <row r="32" spans="1:20" hidden="1" x14ac:dyDescent="0.25">
      <c r="B32" s="143"/>
    </row>
    <row r="33" spans="2:2" hidden="1" x14ac:dyDescent="0.25">
      <c r="B33" s="143"/>
    </row>
    <row r="34" spans="2:2" hidden="1" x14ac:dyDescent="0.25">
      <c r="B34" s="143"/>
    </row>
    <row r="35" spans="2:2" x14ac:dyDescent="0.25">
      <c r="B35" s="143"/>
    </row>
    <row r="36" spans="2:2" x14ac:dyDescent="0.25">
      <c r="B36" s="143"/>
    </row>
    <row r="37" spans="2:2" x14ac:dyDescent="0.25">
      <c r="B37" s="143"/>
    </row>
    <row r="38" spans="2:2" x14ac:dyDescent="0.25">
      <c r="B38" s="143"/>
    </row>
    <row r="39" spans="2:2" x14ac:dyDescent="0.25">
      <c r="B39" s="143"/>
    </row>
    <row r="40" spans="2:2" x14ac:dyDescent="0.25">
      <c r="B40" s="143"/>
    </row>
    <row r="41" spans="2:2" x14ac:dyDescent="0.25">
      <c r="B41" s="143"/>
    </row>
    <row r="42" spans="2:2" x14ac:dyDescent="0.25">
      <c r="B42" s="143"/>
    </row>
    <row r="43" spans="2:2" x14ac:dyDescent="0.25">
      <c r="B43" s="143"/>
    </row>
    <row r="44" spans="2:2" x14ac:dyDescent="0.25">
      <c r="B44" s="143"/>
    </row>
  </sheetData>
  <sheetProtection algorithmName="SHA-512" hashValue="tZZqE1/59O448FEcx/3Rv14rKIHeQACdQQvPqE2PdFSIJJgBUmXwzCelTkbU5Qs67UhRjxY6lSWwhWWP0mWWMw==" saltValue="T7lZxGQY7ZiKLS297SK9UQ==" spinCount="100000" sheet="1" objects="1" scenarios="1" formatCells="0" formatColumns="0" formatRows="0" sort="0" autoFilter="0"/>
  <customSheetViews>
    <customSheetView guid="{AABB0023-C9D0-4D2D-A785-9541A15F04D9}" showGridLines="0" fitToPage="1" hiddenRows="1" hiddenColumns="1" topLeftCell="C1">
      <selection activeCell="D3" sqref="D3"/>
      <pageMargins left="0.23622047244094491" right="0.23622047244094491" top="0.74803149606299213" bottom="0.74803149606299213" header="0.31496062992125984" footer="0.31496062992125984"/>
      <printOptions horizontalCentered="1"/>
      <pageSetup paperSize="9" fitToHeight="2" orientation="landscape" horizontalDpi="1200" verticalDpi="1200" r:id="rId1"/>
      <headerFooter>
        <oddFooter>&amp;C&amp;P&amp;R&amp;F</oddFooter>
      </headerFooter>
    </customSheetView>
    <customSheetView guid="{6A178A3F-7933-461E-AA9A-C2F3F364B75A}" showGridLines="0" fitToPage="1" hiddenRows="1" hiddenColumns="1" topLeftCell="C1">
      <selection activeCell="C1" sqref="C1"/>
      <pageMargins left="0.23622047244094491" right="0.23622047244094491" top="0.74803149606299213" bottom="0.74803149606299213" header="0.31496062992125984" footer="0.31496062992125984"/>
      <printOptions horizontalCentered="1"/>
      <pageSetup paperSize="9" fitToHeight="2" orientation="landscape" horizontalDpi="1200" verticalDpi="1200" r:id="rId2"/>
      <headerFooter>
        <oddFooter>&amp;C&amp;P&amp;R&amp;F</oddFooter>
      </headerFooter>
    </customSheetView>
    <customSheetView guid="{A1C9D97C-046E-419A-93B9-3F9A91674148}" showGridLines="0" fitToPage="1" hiddenRows="1" hiddenColumns="1" topLeftCell="C1">
      <selection activeCell="E4" sqref="E4"/>
      <pageMargins left="0.23622047244094491" right="0.23622047244094491" top="0.74803149606299213" bottom="0.74803149606299213" header="0.31496062992125984" footer="0.31496062992125984"/>
      <printOptions horizontalCentered="1"/>
      <pageSetup paperSize="9" fitToHeight="2" orientation="landscape" horizontalDpi="1200" verticalDpi="1200" r:id="rId3"/>
      <headerFooter>
        <oddFooter>&amp;C&amp;P&amp;R&amp;F</oddFooter>
      </headerFooter>
    </customSheetView>
    <customSheetView guid="{CAE2CA56-DE83-43E4-9AD9-03049E65F6EF}" showGridLines="0" fitToPage="1" hiddenRows="1" hiddenColumns="1" topLeftCell="C1">
      <selection activeCell="D3" sqref="D3"/>
      <pageMargins left="0.23622047244094491" right="0.23622047244094491" top="0.74803149606299213" bottom="0.74803149606299213" header="0.31496062992125984" footer="0.31496062992125984"/>
      <printOptions horizontalCentered="1"/>
      <pageSetup paperSize="9" fitToHeight="2" orientation="landscape" horizontalDpi="1200" verticalDpi="1200" r:id="rId4"/>
      <headerFooter>
        <oddFooter>&amp;C&amp;P&amp;R&amp;F</oddFooter>
      </headerFooter>
    </customSheetView>
  </customSheetViews>
  <mergeCells count="1">
    <mergeCell ref="D5:S5"/>
  </mergeCells>
  <conditionalFormatting sqref="Q14">
    <cfRule type="expression" dxfId="73" priority="3">
      <formula xml:space="preserve"> OR(AND(Q14=0,Q14&lt;&gt;"",R14&lt;&gt;"Z",R14&lt;&gt;""),AND(Q14&gt;0,Q14&lt;&gt;"",R14&lt;&gt;"W",R14&lt;&gt;""),AND(Q14="", R14="W"))</formula>
    </cfRule>
  </conditionalFormatting>
  <conditionalFormatting sqref="R14">
    <cfRule type="expression" dxfId="72" priority="2">
      <formula xml:space="preserve"> OR(AND(Q14=0,Q14&lt;&gt;"",R14&lt;&gt;"Z",R14&lt;&gt;""),AND(Q14&gt;0,Q14&lt;&gt;"",R14&lt;&gt;"W",R14&lt;&gt;""),AND(Q14="", R14="W"))</formula>
    </cfRule>
  </conditionalFormatting>
  <conditionalFormatting sqref="S14">
    <cfRule type="expression" dxfId="71" priority="1">
      <formula xml:space="preserve"> AND(OR(R14="X",R14="W"),S14="")</formula>
    </cfRule>
  </conditionalFormatting>
  <dataValidations count="5">
    <dataValidation allowBlank="1" showInputMessage="1" showErrorMessage="1" sqref="Q15:S1048576 T1:XFD1048576 A1:B8 P6:S7 A18:A1048576 B10:B1048576 P8:P1048576 Q8:S13 C1:C1048576 D6:O1048576 D4 F4:S4 D5:S5 D1:S3"/>
    <dataValidation type="decimal" operator="greaterThanOrEqual" allowBlank="1" showInputMessage="1" showErrorMessage="1" errorTitle="Entrée non valide" error="Veuillez entrer une valeur numérique" sqref="Q14">
      <formula1>0</formula1>
    </dataValidation>
    <dataValidation type="list" allowBlank="1" showDropDown="1" showInputMessage="1" showErrorMessage="1" errorTitle="Entrée non valide" error="Veuillez entrer l'un des codes suivants (majuscules seulement) :_x000a_M - Manquant_x000a_W - Inclut des données d'une autre catégorie_x000a_X - Données incluses dans une autre catégorie_x000a_Z - Ne s'applique pas" sqref="R14">
      <formula1>"Z,M,X,W"</formula1>
    </dataValidation>
    <dataValidation type="textLength" allowBlank="1" showInputMessage="1" showErrorMessage="1" errorTitle="Entrée non valide" error="La longueur du texte devrait être comprise entre 2 et 500 caractères" sqref="S14">
      <formula1>2</formula1>
      <formula2>500</formula2>
    </dataValidation>
    <dataValidation type="list" allowBlank="1" showInputMessage="1" showErrorMessage="1" sqref="E4">
      <formula1>"2018,2017,2016,2015,2014, 2013, 2012, 2011, 2010, 2009, 2008, 2007, 2006, 2005"</formula1>
    </dataValidation>
  </dataValidations>
  <printOptions horizontalCentered="1"/>
  <pageMargins left="0.23622047244094491" right="0.23622047244094491" top="0.74803149606299213" bottom="0.74803149606299213" header="0.31496062992125984" footer="0.31496062992125984"/>
  <pageSetup paperSize="9" fitToHeight="2" orientation="landscape" horizontalDpi="1200" verticalDpi="1200" r:id="rId5"/>
  <headerFooter>
    <oddFooter>&amp;C&amp;P&amp;R&amp;F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ED547A0D0F9C428FB70579AD0840F3" ma:contentTypeVersion="18" ma:contentTypeDescription="Create a new document." ma:contentTypeScope="" ma:versionID="052d67dadd0a4fd85078c945c346a674">
  <xsd:schema xmlns:xsd="http://www.w3.org/2001/XMLSchema" xmlns:p="http://schemas.microsoft.com/office/2006/metadata/properties" xmlns:ns1="http://schemas.microsoft.com/sharepoint/v3" xmlns:ns2="e43e7fac-2171-4148-b12d-342e5320e17b" targetNamespace="http://schemas.microsoft.com/office/2006/metadata/properties" ma:root="true" ma:fieldsID="2286dcb5e87f9122fca6a0fc23303506" ns1:_="" ns2:_="">
    <xsd:import namespace="http://schemas.microsoft.com/sharepoint/v3"/>
    <xsd:import namespace="e43e7fac-2171-4148-b12d-342e5320e17b"/>
    <xsd:element name="properties">
      <xsd:complexType>
        <xsd:sequence>
          <xsd:element name="documentManagement">
            <xsd:complexType>
              <xsd:all>
                <xsd:element ref="ns1:PublishingStartDate" minOccurs="0"/>
                <xsd:element ref="ns1:PublishingExpirationDate" minOccurs="0"/>
                <xsd:element ref="ns2:SharePoint_Item_Language"/>
                <xsd:element ref="ns2:SharePoint_Group_Language" minOccurs="0"/>
                <xsd:element ref="ns2:EN_x0020_version" minOccurs="0"/>
                <xsd:element ref="ns2:FR_x0020_version" minOccurs="0"/>
                <xsd:element ref="ns2:ES_x0020_version" minOccurs="0"/>
                <xsd:element ref="ns2:AR_x0020_version" minOccurs="0"/>
                <xsd:element ref="ns2:CH_x0020_version" minOccurs="0"/>
                <xsd:element ref="ns2:RU_x0020_version"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xsd="http://www.w3.org/2001/XMLSchema" xmlns:dms="http://schemas.microsoft.com/office/2006/documentManagement/types" targetNamespace="e43e7fac-2171-4148-b12d-342e5320e17b" elementFormDefault="qualified">
    <xsd:import namespace="http://schemas.microsoft.com/office/2006/documentManagement/types"/>
    <xsd:element name="SharePoint_Item_Language" ma:index="11" ma:displayName="SharePoint_Item_Language" ma:default="(SPS_LNG_ALL)" ma:internalName="SharePoint_Item_Language">
      <xsd:simpleType>
        <xsd:restriction base="dms:Choice">
          <xsd:enumeration value="(SPS_LNG_ALL)"/>
          <xsd:enumeration value="SPS_LNG_EN"/>
          <xsd:enumeration value="SPS_LNG_FR"/>
          <xsd:enumeration value="SPS_LNG_ES"/>
          <xsd:enumeration value="SPS_LNG_KO"/>
          <xsd:enumeration value="SPS_LNG_AR"/>
          <xsd:enumeration value="SPS_LNG_JP"/>
          <xsd:enumeration value="SPS_LNG_CH"/>
          <xsd:enumeration value="SPS_LNG_PT"/>
          <xsd:enumeration value="SPS_LNG_DE"/>
          <xsd:enumeration value="SPS_LNG_IT"/>
          <xsd:enumeration value="SPS_LNG_RU"/>
          <xsd:enumeration value="SPS_LNG_DU"/>
          <xsd:enumeration value="SPS_LNG_UK"/>
          <xsd:enumeration value="SPS_LNG_PL"/>
          <xsd:enumeration value="SPS_LNG_TH"/>
        </xsd:restriction>
      </xsd:simpleType>
    </xsd:element>
    <xsd:element name="SharePoint_Group_Language" ma:index="12" nillable="true" ma:displayName="SharePoint_Group_Language" ma:default="0" ma:internalName="SharePoint_Group_Language">
      <xsd:simpleType>
        <xsd:restriction base="dms:Number"/>
      </xsd:simpleType>
    </xsd:element>
    <xsd:element name="EN_x0020_version" ma:index="13" nillable="true" ma:displayName="EN version" ma:hidden="true" ma:list="{E43E7FAC-2171-4148-B12D-342E5320E17B}" ma:internalName="EN_x0020_version" ma:showField="ID">
      <xsd:simpleType>
        <xsd:restriction base="dms:Lookup"/>
      </xsd:simpleType>
    </xsd:element>
    <xsd:element name="FR_x0020_version" ma:index="14" nillable="true" ma:displayName="FR version" ma:hidden="true" ma:list="{E43E7FAC-2171-4148-B12D-342E5320E17B}" ma:internalName="FR_x0020_version" ma:showField="ID">
      <xsd:simpleType>
        <xsd:restriction base="dms:Lookup"/>
      </xsd:simpleType>
    </xsd:element>
    <xsd:element name="ES_x0020_version" ma:index="15" nillable="true" ma:displayName="ES version" ma:hidden="true" ma:list="{E43E7FAC-2171-4148-B12D-342E5320E17B}" ma:internalName="ES_x0020_version" ma:showField="ID">
      <xsd:simpleType>
        <xsd:restriction base="dms:Lookup"/>
      </xsd:simpleType>
    </xsd:element>
    <xsd:element name="AR_x0020_version" ma:index="16" nillable="true" ma:displayName="AR version" ma:hidden="true" ma:list="{E43E7FAC-2171-4148-B12D-342E5320E17B}" ma:internalName="AR_x0020_version" ma:showField="ID">
      <xsd:simpleType>
        <xsd:restriction base="dms:Lookup"/>
      </xsd:simpleType>
    </xsd:element>
    <xsd:element name="CH_x0020_version" ma:index="17" nillable="true" ma:displayName="CH version" ma:hidden="true" ma:list="{E43E7FAC-2171-4148-B12D-342E5320E17B}" ma:internalName="CH_x0020_version" ma:showField="ID">
      <xsd:simpleType>
        <xsd:restriction base="dms:Lookup"/>
      </xsd:simpleType>
    </xsd:element>
    <xsd:element name="RU_x0020_version" ma:index="18" nillable="true" ma:displayName="RU version" ma:hidden="true" ma:list="{E43E7FAC-2171-4148-B12D-342E5320E17B}" ma:internalName="RU_x0020_version"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FR_x0020_version xmlns="e43e7fac-2171-4148-b12d-342e5320e17b">470</FR_x0020_version>
    <SharePoint_Item_Language xmlns="e43e7fac-2171-4148-b12d-342e5320e17b">SPS_LNG_EN</SharePoint_Item_Language>
    <RU_x0020_version xmlns="e43e7fac-2171-4148-b12d-342e5320e17b">472</RU_x0020_version>
    <PublishingExpirationDate xmlns="http://schemas.microsoft.com/sharepoint/v3" xsi:nil="true"/>
    <SharePoint_Group_Language xmlns="e43e7fac-2171-4148-b12d-342e5320e17b">469</SharePoint_Group_Language>
    <PublishingStartDate xmlns="http://schemas.microsoft.com/sharepoint/v3" xsi:nil="true"/>
    <CH_x0020_version xmlns="e43e7fac-2171-4148-b12d-342e5320e17b" xsi:nil="true"/>
    <EN_x0020_version xmlns="e43e7fac-2171-4148-b12d-342e5320e17b">469</EN_x0020_version>
    <ES_x0020_version xmlns="e43e7fac-2171-4148-b12d-342e5320e17b" xsi:nil="true"/>
    <AR_x0020_version xmlns="e43e7fac-2171-4148-b12d-342e5320e17b">471</AR_x0020_version>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D471EA-B0BD-4934-88B1-58454B0BD6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43e7fac-2171-4148-b12d-342e5320e17b"/>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705D0FF1-7CC9-4A6D-8ECB-CD76A6893EED}">
  <ds:schemaRefs>
    <ds:schemaRef ds:uri="http://schemas.microsoft.com/office/2006/documentManagement/type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e43e7fac-2171-4148-b12d-342e5320e17b"/>
    <ds:schemaRef ds:uri="http://www.w3.org/XML/1998/namespace"/>
    <ds:schemaRef ds:uri="http://purl.org/dc/dcmitype/"/>
  </ds:schemaRefs>
</ds:datastoreItem>
</file>

<file path=customXml/itemProps3.xml><?xml version="1.0" encoding="utf-8"?>
<ds:datastoreItem xmlns:ds="http://schemas.openxmlformats.org/officeDocument/2006/customXml" ds:itemID="{23B9AFC3-BE99-4CFC-9B91-801497450C2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VAL_Instructions</vt:lpstr>
      <vt:lpstr>VAL_R1</vt:lpstr>
      <vt:lpstr>R2</vt:lpstr>
      <vt:lpstr>R3</vt:lpstr>
      <vt:lpstr>R4</vt:lpstr>
      <vt:lpstr>R5</vt:lpstr>
      <vt:lpstr>R6</vt:lpstr>
      <vt:lpstr>R7</vt:lpstr>
      <vt:lpstr>R8</vt:lpstr>
      <vt:lpstr>R9</vt:lpstr>
      <vt:lpstr>R10</vt:lpstr>
      <vt:lpstr>R11</vt:lpstr>
      <vt:lpstr>R12</vt:lpstr>
      <vt:lpstr>VAL_Drop_Down_Lists</vt:lpstr>
      <vt:lpstr>Parameters</vt:lpstr>
    </vt:vector>
  </TitlesOfParts>
  <Company>UNESCO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UNESCO Institute for Statistics</dc:creator>
  <cp:lastModifiedBy>Pathirage, Rohan</cp:lastModifiedBy>
  <cp:lastPrinted>2018-08-06T18:00:06Z</cp:lastPrinted>
  <dcterms:created xsi:type="dcterms:W3CDTF">2014-04-28T17:24:26Z</dcterms:created>
  <dcterms:modified xsi:type="dcterms:W3CDTF">2018-09-07T15:33:19Z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0x01010092ED547A0D0F9C428FB70579AD0840F3</vt:lpwstr>
  </property>
</Properties>
</file>