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'ISCMAP-PROG'!$A$1:$X$51</definedName>
    <definedName name="_xlnm.Print_Area" localSheetId="1">'ISCMAP-QUAL '!$A$1:$V$36</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List>
</comments>
</file>

<file path=xl/sharedStrings.xml><?xml version="1.0" encoding="utf-8"?>
<sst xmlns="http://schemas.openxmlformats.org/spreadsheetml/2006/main" count="1021" uniqueCount="390">
  <si>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</si>
  <si>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</si>
  <si>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</si>
  <si>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</si>
  <si>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</si>
  <si>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</si>
  <si>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</si>
  <si>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</si>
  <si>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</si>
  <si>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</si>
  <si>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</si>
  <si>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</si>
  <si>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</si>
  <si>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</si>
  <si>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</si>
  <si>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</si>
  <si>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</si>
  <si>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</si>
  <si>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</si>
  <si>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</si>
  <si>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</si>
  <si>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</si>
  <si>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</si>
  <si>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</si>
  <si>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</si>
  <si>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</si>
  <si>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</si>
  <si>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</si>
  <si>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</si>
  <si>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</si>
  <si>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</si>
  <si>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</si>
  <si>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</si>
  <si>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</si>
  <si>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</si>
  <si>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</si>
  <si>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</si>
  <si>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</si>
  <si>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</si>
  <si>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</si>
  <si>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</si>
  <si>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</si>
  <si>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</si>
  <si>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</si>
  <si>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</si>
  <si>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</si>
  <si>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</si>
  <si>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</si>
  <si>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</si>
  <si>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</si>
  <si>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prog.00.01</t>
  </si>
  <si>
    <t>&lt; 1962</t>
  </si>
  <si>
    <t>Kindergarten</t>
  </si>
  <si>
    <t>Kindergartens</t>
  </si>
  <si>
    <t>N</t>
  </si>
  <si>
    <t>Y</t>
  </si>
  <si>
    <t>prog.00.02</t>
  </si>
  <si>
    <t>Vorschulstufe</t>
  </si>
  <si>
    <t>Pre-primary stage (of primary schools)</t>
  </si>
  <si>
    <t>Zeugnis</t>
  </si>
  <si>
    <t>prog.01.01</t>
  </si>
  <si>
    <t xml:space="preserve">Volksschule, 1-4.Schulstufe </t>
  </si>
  <si>
    <t>Primary schools</t>
  </si>
  <si>
    <t>prog.01.02</t>
  </si>
  <si>
    <t>Sonderschule (inkl. Heilstättenschulen), Schulstufen 1-4</t>
  </si>
  <si>
    <t>Special schools, stages 1-4</t>
  </si>
  <si>
    <t>prog.01.03</t>
  </si>
  <si>
    <t>General schools of own statutory right, stages 1-4</t>
  </si>
  <si>
    <t>prog.01.04</t>
  </si>
  <si>
    <t>&lt;1962</t>
  </si>
  <si>
    <t>1/2/3</t>
  </si>
  <si>
    <t>A</t>
  </si>
  <si>
    <t>G</t>
  </si>
  <si>
    <t>Internationale Schulen</t>
  </si>
  <si>
    <t>International schools</t>
  </si>
  <si>
    <t>12-13</t>
  </si>
  <si>
    <t>prog.02.01</t>
  </si>
  <si>
    <t xml:space="preserve">Hauptschule </t>
  </si>
  <si>
    <t>Lower secondary school</t>
  </si>
  <si>
    <t>ISC1</t>
  </si>
  <si>
    <t>prog.02.02</t>
  </si>
  <si>
    <t>Volksschule, Oberstufe</t>
  </si>
  <si>
    <t>Primary schools, stages 5-8</t>
  </si>
  <si>
    <t>prog.02.03</t>
  </si>
  <si>
    <t>Academic secondary schools, stages 5-8</t>
  </si>
  <si>
    <t>prog.02.04</t>
  </si>
  <si>
    <t>Special schools, stages 5-8</t>
  </si>
  <si>
    <t>prog.02.05</t>
  </si>
  <si>
    <t>prog.02.06</t>
  </si>
  <si>
    <t>Realschule</t>
  </si>
  <si>
    <t>prog.03.01</t>
  </si>
  <si>
    <t xml:space="preserve">Allgemeinbildende höhere Schulen, Oberstufe </t>
  </si>
  <si>
    <t>Academic secondary schools</t>
  </si>
  <si>
    <t>ISC2</t>
  </si>
  <si>
    <t>Reifeprüfung</t>
  </si>
  <si>
    <t>prog.03.02</t>
  </si>
  <si>
    <t>Academic secondary schools for adults</t>
  </si>
  <si>
    <t>prog.03.03</t>
  </si>
  <si>
    <t>V</t>
  </si>
  <si>
    <t>Academic secondary schools with vocational training</t>
  </si>
  <si>
    <t>prog.03.04</t>
  </si>
  <si>
    <t>General schools of own statutory right, stages 9 and higher</t>
  </si>
  <si>
    <t>prog.03.05</t>
  </si>
  <si>
    <t>3/4</t>
  </si>
  <si>
    <t>Höhere berufsbildende Schulen</t>
  </si>
  <si>
    <t>Higher technical and vocational colleges</t>
  </si>
  <si>
    <t>Reife- und Diplomprüfung</t>
  </si>
  <si>
    <t>prog.03.06</t>
  </si>
  <si>
    <t>Höhere berufsbildende Schulen für Berufstätige</t>
  </si>
  <si>
    <t>prog.03.07</t>
  </si>
  <si>
    <t>B</t>
  </si>
  <si>
    <t>Mittlere berufsbildende Schulen</t>
  </si>
  <si>
    <t>Intermediate technical and vocational schools</t>
  </si>
  <si>
    <t>Abschlussprüfung</t>
  </si>
  <si>
    <t>3-4</t>
  </si>
  <si>
    <t>prog.03.08</t>
  </si>
  <si>
    <t xml:space="preserve">Lehre (Duale Ausbildung) </t>
  </si>
  <si>
    <t>Apprenticeship</t>
  </si>
  <si>
    <t>Lehrabschlussprüfung</t>
  </si>
  <si>
    <t>2-4</t>
  </si>
  <si>
    <t>prog.03.09</t>
  </si>
  <si>
    <t>C</t>
  </si>
  <si>
    <t>P</t>
  </si>
  <si>
    <t>Haushaltungs-, Hauswirtschaftsschulen</t>
  </si>
  <si>
    <t>One-year and two-year home-economic schools</t>
  </si>
  <si>
    <t>1-2</t>
  </si>
  <si>
    <t>prog.03.10</t>
  </si>
  <si>
    <t>&lt; 1966</t>
  </si>
  <si>
    <t>prog.03.11</t>
  </si>
  <si>
    <t>prog.03.12</t>
  </si>
  <si>
    <t>prog.03.13</t>
  </si>
  <si>
    <t>1961/1993</t>
  </si>
  <si>
    <t>Pflegehilfelehrgänge</t>
  </si>
  <si>
    <t>Courses for the training of auxiliary nurses</t>
  </si>
  <si>
    <t>prog.03.14</t>
  </si>
  <si>
    <t>Ausbildung von Leibeserziehern und Sportlehrern</t>
  </si>
  <si>
    <t>prog.03.15</t>
  </si>
  <si>
    <t>Berufsbildende Statut-Schulen (soweit nicht anders zugeordnet)</t>
  </si>
  <si>
    <t>Private schools of own statutory right (as not allocated otherwise)</t>
  </si>
  <si>
    <t>1-4</t>
  </si>
  <si>
    <t>Vocational schools for agriculture and forestry</t>
  </si>
  <si>
    <t>prog.04.01</t>
  </si>
  <si>
    <t>1975/1986</t>
  </si>
  <si>
    <t>Aufbaulehrgänge</t>
  </si>
  <si>
    <t>Add-on courses</t>
  </si>
  <si>
    <t xml:space="preserve">ISC3B </t>
  </si>
  <si>
    <t>prog.04.02</t>
  </si>
  <si>
    <t>Diplomprüfung</t>
  </si>
  <si>
    <t>prog.04.03</t>
  </si>
  <si>
    <t>1961/1992</t>
  </si>
  <si>
    <t>Schulen für den medizinisch-technischen Fachdienst</t>
  </si>
  <si>
    <t>Schools for medical services</t>
  </si>
  <si>
    <t>ISC3C</t>
  </si>
  <si>
    <t>prog.04.04</t>
  </si>
  <si>
    <t>1961/1997</t>
  </si>
  <si>
    <t xml:space="preserve">Schulen für Gesundheits- und Krankenpflege </t>
  </si>
  <si>
    <t>Schools for nursing</t>
  </si>
  <si>
    <t>Sonderausbildungen im gehobenen Dienst für Gesundheits- und Krankenpflege</t>
  </si>
  <si>
    <t>Specific training in the field of nursing</t>
  </si>
  <si>
    <t>ISC4B</t>
  </si>
  <si>
    <t>0,5-1</t>
  </si>
  <si>
    <t>prog.05.01</t>
  </si>
  <si>
    <t>first</t>
  </si>
  <si>
    <t>prog.05.02</t>
  </si>
  <si>
    <t xml:space="preserve">Kollegs </t>
  </si>
  <si>
    <t>Post-secondary courses in TVE (Technical and Vocational Education)</t>
  </si>
  <si>
    <t>ISC3A</t>
  </si>
  <si>
    <t>prog.05.03</t>
  </si>
  <si>
    <t>&lt;1972/2002</t>
  </si>
  <si>
    <t xml:space="preserve">Universitätslehrgänge (Maturaniveau) </t>
  </si>
  <si>
    <t>University courses (for upper secondary graduates)</t>
  </si>
  <si>
    <t>prog.05.04</t>
  </si>
  <si>
    <t>Akademien, Erstausbildung</t>
  </si>
  <si>
    <t>Post-secondary colleges</t>
  </si>
  <si>
    <t>prog.05.05</t>
  </si>
  <si>
    <t>second</t>
  </si>
  <si>
    <t>Akademien, Aufbaustudium</t>
  </si>
  <si>
    <t>Post-secondary colleges, enhancement</t>
  </si>
  <si>
    <t>ISC5B</t>
  </si>
  <si>
    <t>prog.05.06</t>
  </si>
  <si>
    <t>BA</t>
  </si>
  <si>
    <t>prog.05.07</t>
  </si>
  <si>
    <t>MA</t>
  </si>
  <si>
    <t>ISC5A</t>
  </si>
  <si>
    <t>prog.05.08</t>
  </si>
  <si>
    <t>&lt;1960/1975</t>
  </si>
  <si>
    <t>4-5</t>
  </si>
  <si>
    <t>n.a.</t>
  </si>
  <si>
    <t>Diplomstudium</t>
  </si>
  <si>
    <t>prog.05.09</t>
  </si>
  <si>
    <t>&lt;1960</t>
  </si>
  <si>
    <t xml:space="preserve">Kurzstudium </t>
  </si>
  <si>
    <t>University, short study programmes</t>
  </si>
  <si>
    <t>prog.05.10</t>
  </si>
  <si>
    <t>second or further</t>
  </si>
  <si>
    <t>Universitätslehrgänge (postgradual)</t>
  </si>
  <si>
    <t>University courses (at post-graduate level)</t>
  </si>
  <si>
    <t>prog.06.01</t>
  </si>
  <si>
    <t>&lt;1960/&lt;1980</t>
  </si>
  <si>
    <t>PhD</t>
  </si>
  <si>
    <t>Doktoratstudium (postgradual)</t>
  </si>
  <si>
    <t>Doctorate</t>
  </si>
  <si>
    <t>Doktor</t>
  </si>
  <si>
    <t>Austria</t>
  </si>
  <si>
    <t>Combined due to a lack of information</t>
  </si>
  <si>
    <t>General schools of own statutory right, stages 5-8</t>
  </si>
  <si>
    <t>Allgemein bildende Statutschulen, 1.-4. Schulstufe</t>
  </si>
  <si>
    <t>Allgemein bildende höhere Schule, Unterstufe (inkl. Übergangsstufe)</t>
  </si>
  <si>
    <t>Allgemein bildende Statutschulen, 5.-8. Schulstufe</t>
  </si>
  <si>
    <t>Allgemein bildende höhere Schule für Berufstätige</t>
  </si>
  <si>
    <t>Allgemein bildende Statutschulen, 9. Schulstufe und höher</t>
  </si>
  <si>
    <t>Allgemein bildende höhere Schulen, Werkschulheim</t>
  </si>
  <si>
    <t>last 2 grades assigned to ISCED 4</t>
  </si>
  <si>
    <t>Bachelor</t>
  </si>
  <si>
    <t>Masterstudium</t>
  </si>
  <si>
    <t>Master, Diplomingenieur</t>
  </si>
  <si>
    <t>Bachelorstudium</t>
  </si>
  <si>
    <t>Bachelor programme</t>
  </si>
  <si>
    <t>Master programme</t>
  </si>
  <si>
    <t>Diploma programme</t>
  </si>
  <si>
    <t>Reifeprüfung and Lehrabschluss-prüfung</t>
  </si>
  <si>
    <t>Zeugnis, Abschlussprüfung</t>
  </si>
  <si>
    <t>MBA, Master of Advanced Studies, Universitätsdiplom etc.</t>
  </si>
  <si>
    <t>&lt;1962/
1996</t>
  </si>
  <si>
    <t xml:space="preserve">matriculation examination and diploma </t>
  </si>
  <si>
    <t>prog.03.05, 03.06, 04.01</t>
  </si>
  <si>
    <t>diploma</t>
  </si>
  <si>
    <t>Berufsreifeprüfung</t>
  </si>
  <si>
    <t>vocational matriculation examination</t>
  </si>
  <si>
    <t xml:space="preserve">examination board </t>
  </si>
  <si>
    <t>1961/ 1999</t>
  </si>
  <si>
    <t>Diplomprüfung (Gesundheits- und Krankenpflege)</t>
  </si>
  <si>
    <t>nursing diploma</t>
  </si>
  <si>
    <t>examination board</t>
  </si>
  <si>
    <t>1969/ 1997</t>
  </si>
  <si>
    <t>Sonderausbildung (Gesundheits- und Krankenpflege)</t>
  </si>
  <si>
    <t>Specific training diploma</t>
  </si>
  <si>
    <t>&lt;1962/ 1998</t>
  </si>
  <si>
    <t>&lt;1973</t>
  </si>
  <si>
    <t>Meisterprüfung</t>
  </si>
  <si>
    <t>master craftsman examination</t>
  </si>
  <si>
    <t>examination board (attached to Chambers)</t>
  </si>
  <si>
    <t>&lt;1975</t>
  </si>
  <si>
    <t>academic "name of occupation"</t>
  </si>
  <si>
    <t>educational institution</t>
  </si>
  <si>
    <t>1961ff</t>
  </si>
  <si>
    <t>Diplomprüfung (Akademien)</t>
  </si>
  <si>
    <t>diploma of post-secondary colleges</t>
  </si>
  <si>
    <t>bachelor degree</t>
  </si>
  <si>
    <t>Magister, Diplomingenieur</t>
  </si>
  <si>
    <t>MBA, MAS, MSc, usw.</t>
  </si>
  <si>
    <t>master degrees</t>
  </si>
  <si>
    <t>Doktor (postgradual)</t>
  </si>
  <si>
    <t>doctoral degree</t>
  </si>
  <si>
    <t>Hauptschulabschluss</t>
  </si>
  <si>
    <t>final examination</t>
  </si>
  <si>
    <t>matriculation examination</t>
  </si>
  <si>
    <t>prog.03.01, 03.02, 03.03</t>
  </si>
  <si>
    <t>&lt;1962/ 1993</t>
  </si>
  <si>
    <t>&lt;1962/ 1969</t>
  </si>
  <si>
    <t>1982/ 1993</t>
  </si>
  <si>
    <t>qual.02.01</t>
  </si>
  <si>
    <t>qual.03.01</t>
  </si>
  <si>
    <t>certificate</t>
  </si>
  <si>
    <t xml:space="preserve">final examination </t>
  </si>
  <si>
    <t>final apprenticeship examination</t>
  </si>
  <si>
    <t>qual.03.02</t>
  </si>
  <si>
    <t>qual.03.03</t>
  </si>
  <si>
    <t>qual.03.04</t>
  </si>
  <si>
    <t xml:space="preserve">diploma </t>
  </si>
  <si>
    <t>final examination of foreman and building worker schools</t>
  </si>
  <si>
    <t>Master</t>
  </si>
  <si>
    <t>master degree</t>
  </si>
  <si>
    <t>diploma degree</t>
  </si>
  <si>
    <t>qual.03.05</t>
  </si>
  <si>
    <t>qual.03.06</t>
  </si>
  <si>
    <t>qual.03.07</t>
  </si>
  <si>
    <t>qual.04.01</t>
  </si>
  <si>
    <t>qual.04.02</t>
  </si>
  <si>
    <t>qual.04.03</t>
  </si>
  <si>
    <t>qual.04.04</t>
  </si>
  <si>
    <t>qual.04.05</t>
  </si>
  <si>
    <t>Meisterschulen</t>
  </si>
  <si>
    <t xml:space="preserve">Werkmeister- und Bauhandwerkerschulen </t>
  </si>
  <si>
    <t>Schools for master craftsmen</t>
  </si>
  <si>
    <t>Schools for foremen and building workers</t>
  </si>
  <si>
    <t>admission as an external candidate before the examination board</t>
  </si>
  <si>
    <t>attendance of preparatory courses is not a formal admission requirement</t>
  </si>
  <si>
    <t>qual.05.01</t>
  </si>
  <si>
    <t>qual.05.02</t>
  </si>
  <si>
    <t>qual.05.03</t>
  </si>
  <si>
    <t>qual.05.04</t>
  </si>
  <si>
    <t>qual.05.05</t>
  </si>
  <si>
    <t>qual.05.06</t>
  </si>
  <si>
    <t>qual.05.07</t>
  </si>
  <si>
    <t>qual.05.08</t>
  </si>
  <si>
    <t>qual.05.09</t>
  </si>
  <si>
    <t>qual.05.10</t>
  </si>
  <si>
    <t>Training of physical educators</t>
  </si>
  <si>
    <t>Abschlussprüfung (Pflegehilfe)</t>
  </si>
  <si>
    <t>Diplomprüfung (Medizinisch-techn. Fachdienst)</t>
  </si>
  <si>
    <t>Externistenprogramme</t>
  </si>
  <si>
    <t>2/3/4</t>
  </si>
  <si>
    <t>A/B</t>
  </si>
  <si>
    <t>G/V</t>
  </si>
  <si>
    <t>Abschlussprüfung, Reifeprüfung, Reife- und Diplomprüfung, Berufsreifeprüfung</t>
  </si>
  <si>
    <t>02.01</t>
  </si>
  <si>
    <t>Programme similar to lower secondary school, plus two additional years of education; only offered in one Bundesland.</t>
  </si>
  <si>
    <t>prog.02.01-02.06</t>
  </si>
  <si>
    <t>prog.02.01
(prog.02.02, 02.03, 02.04, 02.05, 02.06)</t>
  </si>
  <si>
    <t>03.01</t>
  </si>
  <si>
    <t>03.02</t>
  </si>
  <si>
    <t>04.01</t>
  </si>
  <si>
    <t>03.03</t>
  </si>
  <si>
    <t>03.04</t>
  </si>
  <si>
    <t>Pre-vocational school</t>
  </si>
  <si>
    <t>Land- und forstwirtschaftliche mittlere Schulen</t>
  </si>
  <si>
    <t>03.05</t>
  </si>
  <si>
    <t>certificate 
(8th stage)</t>
  </si>
  <si>
    <t>auxiliary nursing examination</t>
  </si>
  <si>
    <t>03.06</t>
  </si>
  <si>
    <t>03.07</t>
  </si>
  <si>
    <t>04.03</t>
  </si>
  <si>
    <t>04.04</t>
  </si>
  <si>
    <t>04.05</t>
  </si>
  <si>
    <t>Inclusive provision for working people (3 years duration).</t>
  </si>
  <si>
    <t>05.01</t>
  </si>
  <si>
    <t>05.02</t>
  </si>
  <si>
    <t>prog.05.11</t>
  </si>
  <si>
    <t>prog.05.05, 05.06</t>
  </si>
  <si>
    <t>05.03</t>
  </si>
  <si>
    <t>akademische/r "Berufsbezeichnung"</t>
  </si>
  <si>
    <t>05.04</t>
  </si>
  <si>
    <t>05.05</t>
  </si>
  <si>
    <t>05.06</t>
  </si>
  <si>
    <t>05.07</t>
  </si>
  <si>
    <t>05.08</t>
  </si>
  <si>
    <t>05.09</t>
  </si>
  <si>
    <t>05.10</t>
  </si>
  <si>
    <t>06.01</t>
  </si>
  <si>
    <t>qual.06.01</t>
  </si>
  <si>
    <t>akademisch geprüfte/r "Berufsbezeichnung"</t>
  </si>
  <si>
    <t>Polytechnische Schule</t>
  </si>
  <si>
    <t>Abschlussprüfung (Trainer und Sportlehrer)</t>
  </si>
  <si>
    <t>Provision outside the regular education system, leading to formal education certificates</t>
  </si>
  <si>
    <t>qual.03.08</t>
  </si>
  <si>
    <t>qual.04.07</t>
  </si>
  <si>
    <t>prog.03.14, 03.15 (partly)</t>
  </si>
  <si>
    <t>Provision is targeted at graduates of apprenticeship training or secondary TVE schools. Preparation often takes place in courses outside regular education (provided by adult education institutions or vocational schools); the certificate equates a matriculation examination.</t>
  </si>
  <si>
    <t>Often attendance of preparatory courses outside regular education (provided by adult education institutions).</t>
  </si>
  <si>
    <t>Diplomprüfung (Kolleg)</t>
  </si>
  <si>
    <t>qual.03.09</t>
  </si>
  <si>
    <t>Without completers of short modules.</t>
  </si>
  <si>
    <t>prog-03.08</t>
  </si>
  <si>
    <t>prog.03.09, 03.03</t>
  </si>
  <si>
    <t>exceptions (occupational experience, …)</t>
  </si>
  <si>
    <t>prog.03.11, 03.12</t>
  </si>
  <si>
    <t>prog.03.15, 03.08 (partly)</t>
  </si>
  <si>
    <t>TVE colleges without Kollegs, Aufbaulehrgänge, höhere Schulen für Berufstätige and sonderpädagogische Lehrgänge</t>
  </si>
  <si>
    <t>Higher technical and vocational colleges for working people</t>
  </si>
  <si>
    <t>Intermediate TVE schools without Haushaltungs-, Hauswirtschaftsschulen as well as Meister-, Werkmeister- und Bauhandwerkerschulen</t>
  </si>
  <si>
    <t>Inclusive a few courses for adults classified ISC 4C as well as some classified ISC 3C.</t>
  </si>
  <si>
    <t>Graduates counted regularely under the respective qualification; data on students is not available.</t>
  </si>
  <si>
    <t>Academic secondary school, offering also apprenticeship training in the field of crafts</t>
  </si>
  <si>
    <t>03.01, 03.05</t>
  </si>
  <si>
    <t>03.08</t>
  </si>
  <si>
    <t>03.09</t>
  </si>
  <si>
    <t>education authorities</t>
  </si>
  <si>
    <t>school authorities</t>
  </si>
  <si>
    <t>Comprising courses of study on public and private universities.</t>
  </si>
  <si>
    <t>Comprising courses of study on public universities, Fachhochschulen, private universities and other higher education institutions.</t>
  </si>
  <si>
    <t>Comprising courses of study on public universities, universities of education, private universities and other higher education institutions.</t>
  </si>
  <si>
    <t>Comprising courses of study on public universities, Fachhochschulen, universities of education and private universities.</t>
  </si>
  <si>
    <t>Comprising courses of study on public universities, Fachhochschulen and private universities.</t>
  </si>
  <si>
    <t>2007/08</t>
  </si>
  <si>
    <t>Discontinued</t>
  </si>
  <si>
    <t>-</t>
  </si>
  <si>
    <t>admission as an external candidate before the examination board possible</t>
  </si>
  <si>
    <t>The completion of the 8th grade in other school types than prog.02.01 equates a "Hauptschulabschluss".</t>
  </si>
  <si>
    <t>Sonderschule (inkl. Heilstättenschulen), Schulstufen 5-8</t>
  </si>
  <si>
    <t>Inclusive diploma of special needs courses.</t>
  </si>
  <si>
    <t>prog. 03.10 (partly)</t>
  </si>
  <si>
    <t>Inclusive special education classes, thaught according to the curriculum of a pre-vocational school.</t>
  </si>
  <si>
    <t>Courses start in different grades and age, respectively. Partly assigned ISC 4C, partly pre-vocational.</t>
  </si>
  <si>
    <t>Inclusive provision for working people (3 years duration) and special needs courses, respectively.</t>
  </si>
  <si>
    <t>Courses outside the formal education system as well as prog.05.01</t>
  </si>
  <si>
    <t>Ongoing transformation process in ISC 5A programmes</t>
  </si>
  <si>
    <t>MAPPING OF NATIONAL EDUCATIONAL QUALIFICATIONS*: AUSTRIA</t>
  </si>
  <si>
    <t>*For technical reasons, the ISCED mappings for UNESCO-OECD-Eurostat (UOE) countries are published in the format used in the UOE data collection.</t>
  </si>
  <si>
    <t>MAPPING OF NATIONAL EDUCATIONAL PROGRAMMES*: AUSTRIA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</si>
</sst>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quot;#,##0;&quot;\&quot;\-#,##0"/>
    <numFmt numFmtId="199" formatCode="_ &quot;\&quot;* #,##0_ ;_ &quot;\&quot;* \-#,##0_ ;_ &quot;\&quot;* &quot;-&quot;_ ;_ @_ "/>
    <numFmt numFmtId="200" formatCode="_ * #,##0_ ;_ * \-#,##0_ ;_ * &quot;-&quot;_ ;_ @_ "/>
    <numFmt numFmtId="201" formatCode="_ &quot;\&quot;* #,##0.00_ ;_ &quot;\&quot;* \-#,##0.00_ ;_ &quot;\&quot;* &quot;-&quot;??_ ;_ @_ "/>
    <numFmt numFmtId="202" formatCode="_ * #,##0.00_ ;_ * \-#,##0.00_ ;_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_-&quot;$&quot;* #,##0_-;\-&quot;$&quot;* #,##0_-;_-&quot;$&quot;* &quot;-&quot;_-;_-@_-"/>
    <numFmt numFmtId="208" formatCode="_-&quot;$&quot;* #,##0.00_-;\-&quot;$&quot;* #,##0.00_-;_-&quot;$&quot;* &quot;-&quot;??_-;_-@_-"/>
    <numFmt numFmtId="209" formatCode="mmm\-yyyy"/>
    <numFmt numFmtId="210" formatCode="&quot;prog.&quot;00.00"/>
    <numFmt numFmtId="211" formatCode="&quot;Y&quot;;&quot;P&quot;;&quot;N&quot;"/>
    <numFmt numFmtId="212" formatCode="&quot;qual.&quot;00"/>
    <numFmt numFmtId="213" formatCode="&quot;Ja&quot;;&quot;Ja&quot;;&quot;Nein&quot;"/>
    <numFmt numFmtId="214" formatCode="&quot;Wahr&quot;;&quot;Wahr&quot;;&quot;Falsch&quot;"/>
    <numFmt numFmtId="215" formatCode="&quot;Ein&quot;;&quot;Ein&quot;;&quot;Aus&quot;"/>
    <numFmt numFmtId="216" formatCode="0.0"/>
  </numFmts>
  <fonts count="47">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10"/>
      <name val="Arial"/>
      <family val="2"/>
    </font>
    <font>
      <sz val="10"/>
      <color indexed="14"/>
      <name val="Arial"/>
      <family val="2"/>
    </font>
    <font>
      <i/>
      <sz val="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i/>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1"/>
        <bgColor indexed="64"/>
      </patternFill>
    </fill>
  </fills>
  <borders count="5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color indexed="63"/>
      </top>
      <bottom>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0" borderId="2" applyNumberFormat="0" applyAlignment="0" applyProtection="0"/>
    <xf numFmtId="0" fontId="9" fillId="2" borderId="3">
      <alignment/>
      <protection/>
    </xf>
    <xf numFmtId="0" fontId="4" fillId="21" borderId="4">
      <alignment horizontal="right" vertical="top" wrapText="1"/>
      <protection/>
    </xf>
    <xf numFmtId="0" fontId="9" fillId="0" borderId="5">
      <alignment/>
      <protection/>
    </xf>
    <xf numFmtId="0" fontId="13" fillId="20" borderId="0">
      <alignment horizontal="center"/>
      <protection/>
    </xf>
    <xf numFmtId="0" fontId="14" fillId="20" borderId="0">
      <alignment horizontal="center" vertical="center"/>
      <protection/>
    </xf>
    <xf numFmtId="0" fontId="0" fillId="22" borderId="0">
      <alignment horizontal="center" wrapText="1"/>
      <protection/>
    </xf>
    <xf numFmtId="0" fontId="11" fillId="2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3" borderId="5">
      <alignment/>
      <protection locked="0"/>
    </xf>
    <xf numFmtId="0" fontId="34" fillId="7" borderId="2" applyNumberFormat="0" applyAlignment="0" applyProtection="0"/>
    <xf numFmtId="0" fontId="35" fillId="0" borderId="6" applyNumberFormat="0" applyFill="0" applyAlignment="0" applyProtection="0"/>
    <xf numFmtId="0" fontId="36" fillId="0" borderId="0" applyNumberFormat="0" applyFill="0" applyBorder="0" applyAlignment="0" applyProtection="0"/>
    <xf numFmtId="0" fontId="15" fillId="23" borderId="3">
      <alignment/>
      <protection locked="0"/>
    </xf>
    <xf numFmtId="0" fontId="0" fillId="23" borderId="5">
      <alignment/>
      <protection/>
    </xf>
    <xf numFmtId="0" fontId="0" fillId="20" borderId="0">
      <alignment/>
      <protection/>
    </xf>
    <xf numFmtId="0" fontId="2" fillId="0" borderId="0" applyNumberFormat="0" applyFill="0" applyBorder="0" applyAlignment="0" applyProtection="0"/>
    <xf numFmtId="0" fontId="16" fillId="20" borderId="5">
      <alignment horizontal="left"/>
      <protection/>
    </xf>
    <xf numFmtId="0" fontId="3" fillId="20" borderId="0">
      <alignment horizontal="left"/>
      <protection/>
    </xf>
    <xf numFmtId="0" fontId="4" fillId="24" borderId="0">
      <alignment horizontal="right" vertical="top" wrapText="1"/>
      <protection/>
    </xf>
    <xf numFmtId="0" fontId="4" fillId="24" borderId="0">
      <alignment horizontal="right" vertical="top" textRotation="90" wrapText="1"/>
      <protection/>
    </xf>
    <xf numFmtId="0" fontId="37" fillId="4" borderId="0" applyNumberFormat="0" applyBorder="0" applyAlignment="0" applyProtection="0"/>
    <xf numFmtId="0" fontId="5" fillId="0" borderId="7" applyNumberFormat="0" applyAlignment="0" applyProtection="0"/>
    <xf numFmtId="0" fontId="5" fillId="0" borderId="8">
      <alignment horizontal="left" vertical="center"/>
      <protection/>
    </xf>
    <xf numFmtId="0" fontId="6" fillId="0" borderId="0" applyNumberFormat="0" applyFill="0" applyBorder="0" applyAlignment="0" applyProtection="0"/>
    <xf numFmtId="0" fontId="12" fillId="22"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0" borderId="5">
      <alignment horizontal="centerContinuous" wrapText="1"/>
      <protection/>
    </xf>
    <xf numFmtId="0" fontId="9" fillId="20" borderId="8">
      <alignment wrapText="1"/>
      <protection/>
    </xf>
    <xf numFmtId="0" fontId="9" fillId="20" borderId="9">
      <alignment/>
      <protection/>
    </xf>
    <xf numFmtId="0" fontId="9" fillId="20" borderId="10">
      <alignment/>
      <protection/>
    </xf>
    <xf numFmtId="0" fontId="9" fillId="20" borderId="11">
      <alignment horizontal="center" wrapText="1"/>
      <protection/>
    </xf>
    <xf numFmtId="0" fontId="38" fillId="25" borderId="0" applyNumberFormat="0" applyBorder="0" applyAlignment="0" applyProtection="0"/>
    <xf numFmtId="0" fontId="0" fillId="26" borderId="12" applyNumberFormat="0" applyFont="0" applyAlignment="0" applyProtection="0"/>
    <xf numFmtId="9" fontId="0" fillId="0" borderId="0" applyFont="0" applyFill="0" applyBorder="0" applyAlignment="0" applyProtection="0"/>
    <xf numFmtId="0" fontId="9" fillId="20" borderId="5">
      <alignment/>
      <protection/>
    </xf>
    <xf numFmtId="0" fontId="14" fillId="20" borderId="0">
      <alignment horizontal="right"/>
      <protection/>
    </xf>
    <xf numFmtId="0" fontId="18" fillId="17" borderId="0">
      <alignment horizontal="center"/>
      <protection/>
    </xf>
    <xf numFmtId="0" fontId="19" fillId="24" borderId="5">
      <alignment horizontal="left" vertical="top" wrapText="1"/>
      <protection/>
    </xf>
    <xf numFmtId="0" fontId="20" fillId="24" borderId="13">
      <alignment horizontal="left" vertical="top" wrapText="1"/>
      <protection/>
    </xf>
    <xf numFmtId="0" fontId="19" fillId="24" borderId="14">
      <alignment horizontal="left" vertical="top" wrapText="1"/>
      <protection/>
    </xf>
    <xf numFmtId="0" fontId="19" fillId="24" borderId="13">
      <alignment horizontal="left" vertical="top"/>
      <protection/>
    </xf>
    <xf numFmtId="0" fontId="39" fillId="3" borderId="0" applyNumberFormat="0" applyBorder="0" applyAlignment="0" applyProtection="0"/>
    <xf numFmtId="0" fontId="13" fillId="20" borderId="0">
      <alignment horizontal="center"/>
      <protection/>
    </xf>
    <xf numFmtId="0" fontId="10" fillId="20" borderId="0">
      <alignment/>
      <protection/>
    </xf>
    <xf numFmtId="0" fontId="40" fillId="0" borderId="0" applyNumberFormat="0" applyFill="0" applyBorder="0" applyAlignment="0" applyProtection="0"/>
    <xf numFmtId="0" fontId="41" fillId="0" borderId="15" applyNumberFormat="0" applyFill="0" applyAlignment="0" applyProtection="0"/>
    <xf numFmtId="0" fontId="42" fillId="0" borderId="16" applyNumberFormat="0" applyFill="0" applyAlignment="0" applyProtection="0"/>
    <xf numFmtId="0" fontId="43" fillId="0" borderId="17" applyNumberFormat="0" applyFill="0" applyAlignment="0" applyProtection="0"/>
    <xf numFmtId="0" fontId="43" fillId="0" borderId="0" applyNumberFormat="0" applyFill="0" applyBorder="0" applyAlignment="0" applyProtection="0"/>
    <xf numFmtId="0" fontId="44" fillId="0" borderId="18" applyNumberFormat="0" applyFill="0" applyAlignment="0" applyProtection="0"/>
    <xf numFmtId="0" fontId="28" fillId="0" borderId="0" applyNumberFormat="0" applyFill="0" applyBorder="0" applyAlignment="0" applyProtection="0"/>
    <xf numFmtId="0" fontId="45" fillId="27" borderId="19" applyNumberFormat="0" applyAlignment="0" applyProtection="0"/>
    <xf numFmtId="4" fontId="7" fillId="0" borderId="0" applyFont="0" applyFill="0" applyBorder="0" applyAlignment="0" applyProtection="0"/>
    <xf numFmtId="3" fontId="7" fillId="0" borderId="0" applyFont="0" applyFill="0" applyBorder="0" applyAlignment="0" applyProtection="0"/>
    <xf numFmtId="200" fontId="8" fillId="0" borderId="0" applyFont="0" applyFill="0" applyBorder="0" applyAlignment="0" applyProtection="0"/>
    <xf numFmtId="202" fontId="8" fillId="0" borderId="0" applyFont="0" applyFill="0" applyBorder="0" applyAlignment="0" applyProtection="0"/>
    <xf numFmtId="199" fontId="8" fillId="0" borderId="0" applyFont="0" applyFill="0" applyBorder="0" applyAlignment="0" applyProtection="0"/>
    <xf numFmtId="201" fontId="8" fillId="0" borderId="0" applyFont="0" applyFill="0" applyBorder="0" applyAlignment="0" applyProtection="0"/>
    <xf numFmtId="9" fontId="7" fillId="0" borderId="0" applyFont="0" applyFill="0" applyBorder="0" applyAlignment="0" applyProtection="0"/>
    <xf numFmtId="0" fontId="7" fillId="0" borderId="0">
      <alignment/>
      <protection/>
    </xf>
    <xf numFmtId="198" fontId="7" fillId="0" borderId="0" applyFont="0" applyFill="0" applyBorder="0" applyAlignment="0" applyProtection="0"/>
    <xf numFmtId="198" fontId="7" fillId="0" borderId="0" applyFont="0" applyFill="0" applyBorder="0" applyAlignment="0" applyProtection="0"/>
  </cellStyleXfs>
  <cellXfs count="106">
    <xf numFmtId="0" fontId="0" fillId="0" borderId="0" xfId="0" applyAlignment="1">
      <alignment/>
    </xf>
    <xf numFmtId="0" fontId="12" fillId="20" borderId="0" xfId="61" applyFont="1" applyFill="1" applyAlignment="1">
      <alignment horizontal="left"/>
      <protection/>
    </xf>
    <xf numFmtId="0" fontId="9" fillId="20" borderId="0" xfId="0" applyFont="1" applyFill="1" applyAlignment="1">
      <alignment/>
    </xf>
    <xf numFmtId="0" fontId="9" fillId="20" borderId="0" xfId="0" applyFont="1" applyFill="1" applyAlignment="1">
      <alignment/>
    </xf>
    <xf numFmtId="0" fontId="11" fillId="20" borderId="11"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1" fillId="20" borderId="21" xfId="0" applyFont="1" applyFill="1" applyBorder="1" applyAlignment="1">
      <alignment horizontal="center" vertical="center" wrapText="1"/>
    </xf>
    <xf numFmtId="0" fontId="11" fillId="20" borderId="22" xfId="0" applyFont="1" applyFill="1" applyBorder="1" applyAlignment="1">
      <alignment horizontal="center" vertical="center" wrapText="1"/>
    </xf>
    <xf numFmtId="0" fontId="9" fillId="20" borderId="23" xfId="0" applyFont="1" applyFill="1" applyBorder="1" applyAlignment="1">
      <alignment horizontal="center" textRotation="90" wrapText="1"/>
    </xf>
    <xf numFmtId="0" fontId="9" fillId="20" borderId="23" xfId="0" applyFont="1" applyFill="1" applyBorder="1" applyAlignment="1">
      <alignment horizontal="center" wrapText="1"/>
    </xf>
    <xf numFmtId="0" fontId="11" fillId="20" borderId="5" xfId="0" applyFont="1" applyFill="1" applyBorder="1" applyAlignment="1">
      <alignment horizontal="center" vertical="center" wrapText="1"/>
    </xf>
    <xf numFmtId="0" fontId="9" fillId="20" borderId="24" xfId="0" applyFont="1" applyFill="1" applyBorder="1" applyAlignment="1">
      <alignment horizontal="center" wrapText="1"/>
    </xf>
    <xf numFmtId="0" fontId="9" fillId="20" borderId="25" xfId="0" applyFont="1" applyFill="1" applyBorder="1" applyAlignment="1">
      <alignment horizontal="center" wrapText="1"/>
    </xf>
    <xf numFmtId="0" fontId="9" fillId="20" borderId="26" xfId="0" applyFont="1" applyFill="1" applyBorder="1" applyAlignment="1">
      <alignment horizontal="center" wrapText="1"/>
    </xf>
    <xf numFmtId="0" fontId="9" fillId="20" borderId="27" xfId="0" applyFont="1" applyFill="1" applyBorder="1" applyAlignment="1">
      <alignment horizontal="center" wrapText="1"/>
    </xf>
    <xf numFmtId="0" fontId="9" fillId="20" borderId="28" xfId="0" applyFont="1" applyFill="1" applyBorder="1" applyAlignment="1">
      <alignment horizontal="center" textRotation="90" wrapText="1"/>
    </xf>
    <xf numFmtId="1" fontId="9" fillId="20" borderId="23" xfId="0" applyNumberFormat="1" applyFont="1" applyFill="1" applyBorder="1" applyAlignment="1">
      <alignment horizontal="center" textRotation="90" wrapText="1"/>
    </xf>
    <xf numFmtId="0" fontId="9" fillId="20" borderId="29" xfId="0" applyFont="1" applyFill="1" applyBorder="1" applyAlignment="1">
      <alignment horizontal="center" wrapText="1"/>
    </xf>
    <xf numFmtId="0" fontId="9" fillId="20" borderId="30" xfId="0" applyFont="1" applyFill="1" applyBorder="1" applyAlignment="1">
      <alignment horizontal="center" wrapText="1"/>
    </xf>
    <xf numFmtId="0" fontId="9" fillId="20" borderId="31" xfId="0" applyFont="1" applyFill="1" applyBorder="1" applyAlignment="1">
      <alignment horizontal="center" wrapText="1"/>
    </xf>
    <xf numFmtId="0" fontId="11" fillId="20" borderId="32" xfId="0" applyFont="1" applyFill="1" applyBorder="1" applyAlignment="1">
      <alignment horizontal="center" vertical="center" wrapText="1"/>
    </xf>
    <xf numFmtId="210" fontId="12" fillId="20" borderId="0" xfId="61" applyNumberFormat="1" applyFont="1" applyFill="1" applyAlignment="1">
      <alignment horizontal="left"/>
      <protection/>
    </xf>
    <xf numFmtId="210" fontId="9" fillId="20" borderId="0" xfId="0" applyNumberFormat="1" applyFont="1" applyFill="1" applyAlignment="1">
      <alignment/>
    </xf>
    <xf numFmtId="210" fontId="9" fillId="20" borderId="28" xfId="0" applyNumberFormat="1" applyFont="1" applyFill="1" applyBorder="1" applyAlignment="1">
      <alignment horizontal="center" textRotation="90" wrapText="1"/>
    </xf>
    <xf numFmtId="203" fontId="9" fillId="20" borderId="0" xfId="0" applyNumberFormat="1" applyFont="1" applyFill="1" applyAlignment="1">
      <alignment/>
    </xf>
    <xf numFmtId="203" fontId="9" fillId="20" borderId="23" xfId="0" applyNumberFormat="1" applyFont="1" applyFill="1" applyBorder="1" applyAlignment="1">
      <alignment horizontal="center" textRotation="90" wrapText="1"/>
    </xf>
    <xf numFmtId="1" fontId="11" fillId="20" borderId="5" xfId="0" applyNumberFormat="1" applyFont="1" applyFill="1" applyBorder="1" applyAlignment="1">
      <alignment horizontal="center" vertical="center" wrapText="1"/>
    </xf>
    <xf numFmtId="211" fontId="9" fillId="20" borderId="0" xfId="0" applyNumberFormat="1" applyFont="1" applyFill="1" applyAlignment="1">
      <alignment/>
    </xf>
    <xf numFmtId="211" fontId="9" fillId="20" borderId="23" xfId="0" applyNumberFormat="1" applyFont="1" applyFill="1" applyBorder="1" applyAlignment="1">
      <alignment horizontal="center" textRotation="90" wrapText="1"/>
    </xf>
    <xf numFmtId="0" fontId="9" fillId="20" borderId="26" xfId="0" applyFont="1" applyFill="1" applyBorder="1" applyAlignment="1">
      <alignment horizontal="center" textRotation="90" wrapText="1"/>
    </xf>
    <xf numFmtId="1" fontId="11" fillId="20" borderId="11" xfId="0" applyNumberFormat="1" applyFont="1" applyFill="1" applyBorder="1" applyAlignment="1">
      <alignment horizontal="center" vertical="center" wrapText="1"/>
    </xf>
    <xf numFmtId="0" fontId="9" fillId="20" borderId="33" xfId="0" applyFont="1" applyFill="1" applyBorder="1" applyAlignment="1">
      <alignment horizontal="center" textRotation="90" wrapText="1"/>
    </xf>
    <xf numFmtId="0" fontId="9" fillId="20" borderId="34" xfId="0" applyFont="1" applyFill="1" applyBorder="1" applyAlignment="1">
      <alignment horizontal="center" textRotation="90" wrapText="1"/>
    </xf>
    <xf numFmtId="0" fontId="9" fillId="20" borderId="35" xfId="0" applyFont="1" applyFill="1" applyBorder="1" applyAlignment="1">
      <alignment horizontal="center" textRotation="90" wrapText="1"/>
    </xf>
    <xf numFmtId="0" fontId="28" fillId="0" borderId="0" xfId="0" applyFont="1" applyAlignment="1">
      <alignment/>
    </xf>
    <xf numFmtId="0" fontId="29" fillId="0" borderId="0" xfId="0" applyFont="1" applyAlignment="1">
      <alignment/>
    </xf>
    <xf numFmtId="0" fontId="29" fillId="0" borderId="0" xfId="0" applyFont="1" applyAlignment="1">
      <alignment/>
    </xf>
    <xf numFmtId="0" fontId="37" fillId="0" borderId="0" xfId="0" applyFont="1" applyAlignment="1">
      <alignment/>
    </xf>
    <xf numFmtId="0" fontId="9" fillId="20" borderId="0" xfId="0" applyFont="1" applyFill="1" applyAlignment="1">
      <alignment horizontal="left"/>
    </xf>
    <xf numFmtId="210" fontId="0" fillId="0" borderId="5" xfId="0" applyNumberFormat="1" applyFont="1" applyBorder="1" applyAlignment="1">
      <alignment vertical="top" wrapText="1"/>
    </xf>
    <xf numFmtId="0" fontId="0" fillId="0" borderId="5" xfId="0" applyFont="1" applyBorder="1" applyAlignment="1">
      <alignment vertical="top" wrapText="1"/>
    </xf>
    <xf numFmtId="203" fontId="0" fillId="0" borderId="5" xfId="0" applyNumberFormat="1" applyFont="1" applyBorder="1" applyAlignment="1">
      <alignment vertical="top" wrapText="1"/>
    </xf>
    <xf numFmtId="211" fontId="0" fillId="0" borderId="5" xfId="0" applyNumberFormat="1" applyFont="1" applyBorder="1" applyAlignment="1">
      <alignment vertical="top" wrapText="1"/>
    </xf>
    <xf numFmtId="0" fontId="0" fillId="0" borderId="5" xfId="0" applyFont="1" applyFill="1" applyBorder="1" applyAlignment="1">
      <alignment vertical="top" wrapText="1"/>
    </xf>
    <xf numFmtId="16" fontId="0" fillId="0" borderId="5" xfId="0" applyNumberFormat="1" applyFont="1" applyBorder="1" applyAlignment="1" quotePrefix="1">
      <alignment vertical="top" wrapText="1"/>
    </xf>
    <xf numFmtId="0" fontId="37" fillId="0" borderId="5" xfId="0" applyFont="1" applyFill="1" applyBorder="1" applyAlignment="1">
      <alignment vertical="top" wrapText="1"/>
    </xf>
    <xf numFmtId="0" fontId="37" fillId="0" borderId="5" xfId="0" applyFont="1" applyBorder="1" applyAlignment="1">
      <alignment vertical="top" wrapText="1"/>
    </xf>
    <xf numFmtId="0" fontId="0" fillId="0" borderId="5" xfId="0" applyFont="1" applyBorder="1" applyAlignment="1">
      <alignment vertical="top" wrapText="1"/>
    </xf>
    <xf numFmtId="0" fontId="0" fillId="0" borderId="5" xfId="0" applyFont="1" applyBorder="1" applyAlignment="1" quotePrefix="1">
      <alignment vertical="top" wrapText="1"/>
    </xf>
    <xf numFmtId="210" fontId="0" fillId="0" borderId="5" xfId="0" applyNumberFormat="1" applyFont="1" applyBorder="1" applyAlignment="1">
      <alignment vertical="top" wrapText="1"/>
    </xf>
    <xf numFmtId="0" fontId="0" fillId="0" borderId="5" xfId="0" applyFont="1" applyBorder="1" applyAlignment="1">
      <alignment vertical="top" wrapText="1"/>
    </xf>
    <xf numFmtId="0" fontId="0" fillId="0" borderId="5" xfId="0" applyFont="1" applyBorder="1" applyAlignment="1" quotePrefix="1">
      <alignment vertical="top" wrapText="1"/>
    </xf>
    <xf numFmtId="203" fontId="0" fillId="0" borderId="5" xfId="0" applyNumberFormat="1" applyFont="1" applyBorder="1" applyAlignment="1">
      <alignment vertical="top" wrapText="1"/>
    </xf>
    <xf numFmtId="211" fontId="0" fillId="0" borderId="5" xfId="0" applyNumberFormat="1" applyFont="1" applyBorder="1" applyAlignment="1">
      <alignment vertical="top" wrapText="1"/>
    </xf>
    <xf numFmtId="0" fontId="0" fillId="0" borderId="5" xfId="0" applyFont="1" applyFill="1" applyBorder="1" applyAlignment="1">
      <alignment vertical="top" wrapText="1"/>
    </xf>
    <xf numFmtId="210" fontId="0" fillId="0" borderId="5" xfId="0" applyNumberFormat="1" applyFont="1" applyFill="1" applyBorder="1" applyAlignment="1">
      <alignment vertical="top" wrapText="1"/>
    </xf>
    <xf numFmtId="14" fontId="0" fillId="0" borderId="5" xfId="0" applyNumberFormat="1" applyFont="1" applyBorder="1" applyAlignment="1" quotePrefix="1">
      <alignment vertical="top" wrapText="1"/>
    </xf>
    <xf numFmtId="16" fontId="0" fillId="0" borderId="5" xfId="0" applyNumberFormat="1" applyFont="1" applyBorder="1" applyAlignment="1" quotePrefix="1">
      <alignment vertical="top" wrapText="1"/>
    </xf>
    <xf numFmtId="0" fontId="30" fillId="0" borderId="5" xfId="0" applyFont="1" applyBorder="1" applyAlignment="1">
      <alignment vertical="top" wrapText="1"/>
    </xf>
    <xf numFmtId="0" fontId="0" fillId="0" borderId="5" xfId="0" applyFont="1" applyBorder="1" applyAlignment="1" quotePrefix="1">
      <alignment vertical="top" wrapText="1"/>
    </xf>
    <xf numFmtId="203" fontId="0" fillId="0" borderId="5" xfId="0" applyNumberFormat="1" applyFont="1" applyBorder="1" applyAlignment="1">
      <alignment vertical="top" wrapText="1"/>
    </xf>
    <xf numFmtId="211" fontId="0" fillId="0" borderId="5" xfId="0" applyNumberFormat="1" applyFont="1" applyBorder="1" applyAlignment="1">
      <alignment vertical="top" wrapText="1"/>
    </xf>
    <xf numFmtId="0" fontId="0" fillId="0" borderId="5" xfId="0" applyFont="1" applyFill="1" applyBorder="1" applyAlignment="1">
      <alignment vertical="top" wrapText="1"/>
    </xf>
    <xf numFmtId="16" fontId="0" fillId="0" borderId="5" xfId="0" applyNumberFormat="1" applyFont="1" applyBorder="1" applyAlignment="1" quotePrefix="1">
      <alignment vertical="top" wrapText="1"/>
    </xf>
    <xf numFmtId="0" fontId="0" fillId="0" borderId="5" xfId="0" applyNumberFormat="1" applyFont="1" applyFill="1" applyBorder="1" applyAlignment="1">
      <alignment vertical="top" wrapText="1"/>
    </xf>
    <xf numFmtId="0" fontId="0" fillId="0" borderId="36" xfId="0" applyFont="1" applyFill="1" applyBorder="1" applyAlignment="1">
      <alignment vertical="top" wrapText="1"/>
    </xf>
    <xf numFmtId="9" fontId="0" fillId="0" borderId="5" xfId="78" applyFont="1" applyFill="1" applyBorder="1" applyAlignment="1">
      <alignment vertical="top"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5" xfId="0" applyNumberFormat="1" applyFont="1" applyFill="1" applyBorder="1" applyAlignment="1">
      <alignment vertical="top" wrapText="1"/>
    </xf>
    <xf numFmtId="0" fontId="0" fillId="0" borderId="36" xfId="0" applyFont="1" applyFill="1" applyBorder="1" applyAlignment="1">
      <alignment vertical="top" wrapText="1"/>
    </xf>
    <xf numFmtId="9" fontId="0" fillId="0" borderId="5" xfId="78" applyFont="1" applyFill="1" applyBorder="1" applyAlignment="1">
      <alignment vertical="top"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0" xfId="0" applyFont="1" applyAlignment="1">
      <alignment vertical="top" wrapText="1"/>
    </xf>
    <xf numFmtId="1" fontId="0" fillId="0" borderId="37" xfId="0" applyNumberFormat="1" applyFont="1" applyFill="1" applyBorder="1" applyAlignment="1">
      <alignment vertical="top" wrapText="1"/>
    </xf>
    <xf numFmtId="0" fontId="46" fillId="0" borderId="36" xfId="0" applyFont="1" applyFill="1" applyBorder="1" applyAlignment="1">
      <alignment vertical="top" wrapText="1"/>
    </xf>
    <xf numFmtId="1" fontId="28" fillId="0" borderId="37" xfId="0" applyNumberFormat="1" applyFont="1" applyFill="1" applyBorder="1" applyAlignment="1">
      <alignment vertical="top" wrapText="1"/>
    </xf>
    <xf numFmtId="0" fontId="46" fillId="0" borderId="36" xfId="0" applyFont="1" applyFill="1" applyBorder="1" applyAlignment="1">
      <alignment vertical="top" wrapText="1"/>
    </xf>
    <xf numFmtId="0" fontId="30" fillId="0" borderId="36" xfId="0" applyFont="1" applyFill="1" applyBorder="1" applyAlignment="1">
      <alignment vertical="top" wrapText="1"/>
    </xf>
    <xf numFmtId="0" fontId="28" fillId="0" borderId="37" xfId="0" applyFont="1" applyFill="1" applyBorder="1" applyAlignment="1">
      <alignment vertical="top" wrapText="1"/>
    </xf>
    <xf numFmtId="0" fontId="28" fillId="0" borderId="37" xfId="0" applyFont="1" applyFill="1" applyBorder="1" applyAlignment="1">
      <alignment vertical="top"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26" fillId="28" borderId="0" xfId="63" applyFont="1" applyFill="1" applyAlignment="1">
      <alignment horizontal="center" vertical="center" wrapText="1"/>
      <protection/>
    </xf>
    <xf numFmtId="0" fontId="10" fillId="20" borderId="39" xfId="0" applyFont="1" applyFill="1" applyBorder="1" applyAlignment="1">
      <alignment horizontal="center"/>
    </xf>
    <xf numFmtId="0" fontId="0" fillId="0" borderId="40" xfId="0" applyBorder="1" applyAlignment="1">
      <alignment horizontal="center"/>
    </xf>
    <xf numFmtId="0" fontId="9" fillId="20" borderId="41" xfId="0" applyFont="1" applyFill="1" applyBorder="1" applyAlignment="1">
      <alignment horizontal="center" wrapText="1"/>
    </xf>
    <xf numFmtId="0" fontId="0" fillId="0" borderId="42" xfId="0" applyBorder="1" applyAlignment="1">
      <alignment horizontal="center" wrapText="1"/>
    </xf>
    <xf numFmtId="0" fontId="9" fillId="20" borderId="43" xfId="0" applyFont="1" applyFill="1" applyBorder="1" applyAlignment="1">
      <alignment horizontal="center" wrapText="1"/>
    </xf>
    <xf numFmtId="0" fontId="0" fillId="0" borderId="44" xfId="0" applyBorder="1" applyAlignment="1">
      <alignment horizontal="center" wrapText="1"/>
    </xf>
    <xf numFmtId="0" fontId="9" fillId="20" borderId="45" xfId="0" applyFont="1" applyFill="1" applyBorder="1" applyAlignment="1">
      <alignment horizontal="center" wrapText="1"/>
    </xf>
    <xf numFmtId="0" fontId="0" fillId="0" borderId="46" xfId="0" applyBorder="1" applyAlignment="1">
      <alignment horizontal="center" wrapText="1"/>
    </xf>
    <xf numFmtId="0" fontId="9" fillId="20" borderId="47" xfId="0" applyFont="1" applyFill="1" applyBorder="1" applyAlignment="1">
      <alignment horizontal="center" textRotation="90" wrapText="1"/>
    </xf>
    <xf numFmtId="0" fontId="0" fillId="0" borderId="26" xfId="0" applyBorder="1" applyAlignment="1">
      <alignment horizontal="center" textRotation="90" wrapText="1"/>
    </xf>
    <xf numFmtId="0" fontId="9" fillId="20" borderId="43" xfId="0" applyFont="1" applyFill="1" applyBorder="1" applyAlignment="1">
      <alignment horizontal="center" textRotation="90" wrapText="1"/>
    </xf>
    <xf numFmtId="0" fontId="0" fillId="0" borderId="44" xfId="0" applyBorder="1" applyAlignment="1">
      <alignment horizontal="center" textRotation="90" wrapText="1"/>
    </xf>
    <xf numFmtId="0" fontId="9" fillId="0" borderId="44" xfId="0" applyFont="1" applyFill="1" applyBorder="1" applyAlignment="1">
      <alignment horizontal="center" textRotation="90" wrapText="1"/>
    </xf>
    <xf numFmtId="0" fontId="10" fillId="20" borderId="48" xfId="0" applyFont="1" applyFill="1" applyBorder="1" applyAlignment="1">
      <alignment horizontal="center"/>
    </xf>
    <xf numFmtId="0" fontId="10" fillId="20" borderId="49" xfId="0" applyFont="1" applyFill="1" applyBorder="1" applyAlignment="1">
      <alignment horizontal="center"/>
    </xf>
    <xf numFmtId="0" fontId="10" fillId="20" borderId="50" xfId="0" applyFont="1" applyFill="1" applyBorder="1" applyAlignment="1">
      <alignment horizontal="center"/>
    </xf>
    <xf numFmtId="0" fontId="10" fillId="20" borderId="48" xfId="0" applyFont="1" applyFill="1" applyBorder="1" applyAlignment="1">
      <alignment/>
    </xf>
    <xf numFmtId="0" fontId="10" fillId="20" borderId="50" xfId="0" applyFont="1" applyFill="1" applyBorder="1" applyAlignment="1">
      <alignment/>
    </xf>
    <xf numFmtId="0" fontId="0" fillId="20" borderId="0" xfId="0" applyFont="1" applyFill="1" applyAlignment="1">
      <alignment/>
    </xf>
    <xf numFmtId="0" fontId="0" fillId="20" borderId="0" xfId="0" applyFont="1" applyFill="1" applyAlignment="1">
      <alignment horizontal="right"/>
    </xf>
    <xf numFmtId="0" fontId="0" fillId="0" borderId="0" xfId="0" applyFont="1" applyFill="1" applyAlignment="1">
      <alignment/>
    </xf>
  </cellXfs>
  <cellStyles count="93">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bin" xfId="41"/>
    <cellStyle name="blue" xfId="42"/>
    <cellStyle name="cell" xfId="43"/>
    <cellStyle name="Col&amp;RowHeadings" xfId="44"/>
    <cellStyle name="ColCodes" xfId="45"/>
    <cellStyle name="ColTitles" xfId="46"/>
    <cellStyle name="column" xfId="47"/>
    <cellStyle name="Comma" xfId="48"/>
    <cellStyle name="Comma [0]" xfId="49"/>
    <cellStyle name="Currency" xfId="50"/>
    <cellStyle name="Currency [0]" xfId="51"/>
    <cellStyle name="DataEntryCells" xfId="52"/>
    <cellStyle name="Eingabe" xfId="53"/>
    <cellStyle name="Ergebnis" xfId="54"/>
    <cellStyle name="Erklärender Text" xfId="55"/>
    <cellStyle name="ErrRpt_DataEntryCells" xfId="56"/>
    <cellStyle name="ErrRpt-DataEntryCells" xfId="57"/>
    <cellStyle name="ErrRpt-GreyBackground" xfId="58"/>
    <cellStyle name="Followed Hyperlink" xfId="59"/>
    <cellStyle name="formula" xfId="60"/>
    <cellStyle name="gap" xfId="61"/>
    <cellStyle name="GreyBackground" xfId="62"/>
    <cellStyle name="GreyBackground_04enrl" xfId="63"/>
    <cellStyle name="Gut" xfId="64"/>
    <cellStyle name="Header1" xfId="65"/>
    <cellStyle name="Header2" xfId="66"/>
    <cellStyle name="Hyperlink" xfId="67"/>
    <cellStyle name="ISC" xfId="68"/>
    <cellStyle name="ISCED" xfId="69"/>
    <cellStyle name="ISCED Titles" xfId="70"/>
    <cellStyle name="isced_05enrl_REVISED_2" xfId="71"/>
    <cellStyle name="level1a" xfId="72"/>
    <cellStyle name="level2" xfId="73"/>
    <cellStyle name="level2a" xfId="74"/>
    <cellStyle name="level3" xfId="75"/>
    <cellStyle name="Neutral" xfId="76"/>
    <cellStyle name="Notiz" xfId="77"/>
    <cellStyle name="Percent" xfId="78"/>
    <cellStyle name="row" xfId="79"/>
    <cellStyle name="RowCodes" xfId="80"/>
    <cellStyle name="Row-Col Headings" xfId="81"/>
    <cellStyle name="RowTitles" xfId="82"/>
    <cellStyle name="RowTitles1-Detail" xfId="83"/>
    <cellStyle name="RowTitles-Col2" xfId="84"/>
    <cellStyle name="RowTitles-Detail" xfId="85"/>
    <cellStyle name="Schlecht" xfId="86"/>
    <cellStyle name="temp" xfId="87"/>
    <cellStyle name="title1" xfId="88"/>
    <cellStyle name="Überschrift" xfId="89"/>
    <cellStyle name="Überschrift 1" xfId="90"/>
    <cellStyle name="Überschrift 2" xfId="91"/>
    <cellStyle name="Überschrift 3" xfId="92"/>
    <cellStyle name="Überschrift 4" xfId="93"/>
    <cellStyle name="Verknüpfte Zelle" xfId="94"/>
    <cellStyle name="Warnender Text" xfId="95"/>
    <cellStyle name="Zelle überprüfen"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5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3" width="3.8515625" style="0" customWidth="1"/>
    <col min="4" max="5" width="3.140625" style="0" customWidth="1"/>
    <col min="6" max="7" width="8.57421875" style="0" customWidth="1"/>
    <col min="8" max="8" width="7.140625" style="0" customWidth="1"/>
    <col min="9" max="9" width="8.57421875" style="0" customWidth="1"/>
    <col min="10" max="11" width="22.8515625" style="0" customWidth="1"/>
    <col min="12" max="13" width="15.57421875" style="0" customWidth="1"/>
    <col min="14" max="16" width="5.8515625" style="0" customWidth="1"/>
    <col min="17" max="17" width="6.421875" style="0" customWidth="1"/>
    <col min="18" max="22" width="4.7109375" style="0" customWidth="1"/>
    <col min="23" max="23" width="7.140625" style="0" customWidth="1"/>
    <col min="24" max="24" width="38.7109375" style="0" customWidth="1"/>
  </cols>
  <sheetData>
    <row r="1" spans="1:24" ht="21.75" customHeight="1">
      <c r="A1" s="21"/>
      <c r="B1" s="82" t="s">
        <v>14</v>
      </c>
      <c r="C1" s="82"/>
      <c r="D1" s="2"/>
      <c r="E1" s="2"/>
      <c r="F1" s="1" t="s">
        <v>389</v>
      </c>
      <c r="G1" s="38"/>
      <c r="H1" s="2"/>
      <c r="I1" s="2"/>
      <c r="J1" s="2"/>
      <c r="K1" s="2"/>
      <c r="L1" s="2"/>
      <c r="M1" s="2"/>
      <c r="N1" s="2"/>
      <c r="O1" s="2"/>
      <c r="P1" s="2"/>
      <c r="Q1" s="2"/>
      <c r="R1" s="24"/>
      <c r="S1" s="24"/>
      <c r="T1" s="24"/>
      <c r="U1" s="27"/>
      <c r="V1" s="27"/>
      <c r="W1" s="2"/>
      <c r="X1" s="2"/>
    </row>
    <row r="2" spans="1:24" ht="12.75">
      <c r="A2" s="21"/>
      <c r="B2" s="83" t="s">
        <v>203</v>
      </c>
      <c r="C2" s="83"/>
      <c r="D2" s="2"/>
      <c r="E2" s="2"/>
      <c r="F2" s="2"/>
      <c r="G2" s="2"/>
      <c r="H2" s="2"/>
      <c r="I2" s="2"/>
      <c r="J2" s="2"/>
      <c r="K2" s="2"/>
      <c r="L2" s="2"/>
      <c r="M2" s="2"/>
      <c r="N2" s="2"/>
      <c r="O2" s="2"/>
      <c r="P2" s="2"/>
      <c r="Q2" s="2"/>
      <c r="R2" s="24"/>
      <c r="S2" s="24"/>
      <c r="T2" s="24"/>
      <c r="U2" s="27"/>
      <c r="V2" s="27"/>
      <c r="W2" s="2"/>
      <c r="X2" s="2"/>
    </row>
    <row r="3" spans="1:24" ht="12.75">
      <c r="A3" s="22"/>
      <c r="B3" s="3"/>
      <c r="C3" s="2"/>
      <c r="D3" s="103"/>
      <c r="E3" s="104" t="s">
        <v>31</v>
      </c>
      <c r="F3" s="105" t="s">
        <v>374</v>
      </c>
      <c r="G3" s="2"/>
      <c r="H3" s="2"/>
      <c r="I3" s="2"/>
      <c r="J3" s="2"/>
      <c r="K3" s="2"/>
      <c r="L3" s="2"/>
      <c r="M3" s="2"/>
      <c r="N3" s="2"/>
      <c r="O3" s="2"/>
      <c r="P3" s="2"/>
      <c r="Q3" s="2"/>
      <c r="R3" s="24"/>
      <c r="S3" s="24"/>
      <c r="T3" s="24"/>
      <c r="U3" s="27"/>
      <c r="V3" s="27"/>
      <c r="W3" s="2"/>
      <c r="X3" s="2"/>
    </row>
    <row r="4" spans="1:24" ht="13.5" thickBot="1">
      <c r="A4" s="22"/>
      <c r="B4" s="3"/>
      <c r="C4" s="2"/>
      <c r="D4" s="2"/>
      <c r="E4" s="2"/>
      <c r="F4" s="2"/>
      <c r="G4" s="2"/>
      <c r="H4" s="2"/>
      <c r="I4" s="2"/>
      <c r="J4" s="2"/>
      <c r="K4" s="2"/>
      <c r="L4" s="2"/>
      <c r="M4" s="2"/>
      <c r="N4" s="2"/>
      <c r="O4" s="2"/>
      <c r="P4" s="2"/>
      <c r="Q4" s="2"/>
      <c r="R4" s="24"/>
      <c r="S4" s="24"/>
      <c r="T4" s="24"/>
      <c r="U4" s="27"/>
      <c r="V4" s="27"/>
      <c r="W4" s="2"/>
      <c r="X4" s="2"/>
    </row>
    <row r="5" spans="1:24" ht="127.5" customHeight="1" thickBot="1">
      <c r="A5" s="23" t="s">
        <v>32</v>
      </c>
      <c r="B5" s="8" t="s">
        <v>39</v>
      </c>
      <c r="C5" s="15" t="s">
        <v>25</v>
      </c>
      <c r="D5" s="15" t="s">
        <v>41</v>
      </c>
      <c r="E5" s="8" t="s">
        <v>40</v>
      </c>
      <c r="F5" s="8" t="s">
        <v>0</v>
      </c>
      <c r="G5" s="8" t="s">
        <v>1</v>
      </c>
      <c r="H5" s="8" t="s">
        <v>35</v>
      </c>
      <c r="I5" s="8" t="s">
        <v>2</v>
      </c>
      <c r="J5" s="9" t="s">
        <v>3</v>
      </c>
      <c r="K5" s="9" t="s">
        <v>4</v>
      </c>
      <c r="L5" s="9" t="s">
        <v>10</v>
      </c>
      <c r="M5" s="9" t="s">
        <v>5</v>
      </c>
      <c r="N5" s="8" t="s">
        <v>45</v>
      </c>
      <c r="O5" s="8" t="s">
        <v>26</v>
      </c>
      <c r="P5" s="16" t="s">
        <v>6</v>
      </c>
      <c r="Q5" s="8" t="s">
        <v>7</v>
      </c>
      <c r="R5" s="25" t="s">
        <v>42</v>
      </c>
      <c r="S5" s="25" t="s">
        <v>43</v>
      </c>
      <c r="T5" s="25" t="s">
        <v>44</v>
      </c>
      <c r="U5" s="28" t="s">
        <v>47</v>
      </c>
      <c r="V5" s="28" t="s">
        <v>46</v>
      </c>
      <c r="W5" s="8" t="s">
        <v>8</v>
      </c>
      <c r="X5" s="17" t="s">
        <v>9</v>
      </c>
    </row>
    <row r="6" spans="1:24" ht="12.75">
      <c r="A6" s="26">
        <v>1</v>
      </c>
      <c r="B6" s="10">
        <f>A6+1</f>
        <v>2</v>
      </c>
      <c r="C6" s="10">
        <f>B6+1</f>
        <v>3</v>
      </c>
      <c r="D6" s="10">
        <f>C6+1</f>
        <v>4</v>
      </c>
      <c r="E6" s="10">
        <f aca="true" t="shared" si="0" ref="E6:X6">D6+1</f>
        <v>5</v>
      </c>
      <c r="F6" s="10">
        <f t="shared" si="0"/>
        <v>6</v>
      </c>
      <c r="G6" s="10">
        <f t="shared" si="0"/>
        <v>7</v>
      </c>
      <c r="H6" s="10">
        <f t="shared" si="0"/>
        <v>8</v>
      </c>
      <c r="I6" s="10">
        <f t="shared" si="0"/>
        <v>9</v>
      </c>
      <c r="J6" s="10">
        <f t="shared" si="0"/>
        <v>10</v>
      </c>
      <c r="K6" s="10">
        <f t="shared" si="0"/>
        <v>11</v>
      </c>
      <c r="L6" s="10">
        <f t="shared" si="0"/>
        <v>12</v>
      </c>
      <c r="M6" s="10">
        <f t="shared" si="0"/>
        <v>13</v>
      </c>
      <c r="N6" s="10">
        <f t="shared" si="0"/>
        <v>14</v>
      </c>
      <c r="O6" s="10">
        <f t="shared" si="0"/>
        <v>15</v>
      </c>
      <c r="P6" s="10">
        <f t="shared" si="0"/>
        <v>16</v>
      </c>
      <c r="Q6" s="10">
        <f t="shared" si="0"/>
        <v>17</v>
      </c>
      <c r="R6" s="10">
        <f t="shared" si="0"/>
        <v>18</v>
      </c>
      <c r="S6" s="10">
        <f t="shared" si="0"/>
        <v>19</v>
      </c>
      <c r="T6" s="10">
        <f t="shared" si="0"/>
        <v>20</v>
      </c>
      <c r="U6" s="26">
        <f t="shared" si="0"/>
        <v>21</v>
      </c>
      <c r="V6" s="26">
        <f t="shared" si="0"/>
        <v>22</v>
      </c>
      <c r="W6" s="10">
        <f t="shared" si="0"/>
        <v>23</v>
      </c>
      <c r="X6" s="10">
        <f t="shared" si="0"/>
        <v>24</v>
      </c>
    </row>
    <row r="7" spans="1:24" ht="12.75">
      <c r="A7" s="39" t="s">
        <v>50</v>
      </c>
      <c r="B7" s="40" t="s">
        <v>51</v>
      </c>
      <c r="C7" s="40">
        <v>0</v>
      </c>
      <c r="D7" s="40"/>
      <c r="E7" s="40"/>
      <c r="F7" s="40"/>
      <c r="G7" s="40"/>
      <c r="H7" s="40"/>
      <c r="I7" s="40"/>
      <c r="J7" s="40" t="s">
        <v>52</v>
      </c>
      <c r="K7" s="40" t="s">
        <v>53</v>
      </c>
      <c r="L7" s="40"/>
      <c r="M7" s="40"/>
      <c r="N7" s="40"/>
      <c r="O7" s="40">
        <v>3</v>
      </c>
      <c r="P7" s="40">
        <v>3</v>
      </c>
      <c r="Q7" s="40"/>
      <c r="R7" s="41" t="s">
        <v>54</v>
      </c>
      <c r="S7" s="41" t="s">
        <v>54</v>
      </c>
      <c r="T7" s="41" t="s">
        <v>54</v>
      </c>
      <c r="U7" s="42" t="s">
        <v>55</v>
      </c>
      <c r="V7" s="42" t="s">
        <v>55</v>
      </c>
      <c r="W7" s="43">
        <v>218407</v>
      </c>
      <c r="X7" s="40"/>
    </row>
    <row r="8" spans="1:24" ht="25.5">
      <c r="A8" s="39" t="s">
        <v>56</v>
      </c>
      <c r="B8" s="40">
        <v>1982</v>
      </c>
      <c r="C8" s="40">
        <v>0</v>
      </c>
      <c r="D8" s="40"/>
      <c r="E8" s="40"/>
      <c r="F8" s="40"/>
      <c r="G8" s="40"/>
      <c r="H8" s="40"/>
      <c r="I8" s="40"/>
      <c r="J8" s="40" t="s">
        <v>57</v>
      </c>
      <c r="K8" s="40" t="s">
        <v>58</v>
      </c>
      <c r="L8" s="40"/>
      <c r="M8" s="40" t="s">
        <v>59</v>
      </c>
      <c r="N8" s="40"/>
      <c r="O8" s="40">
        <v>6</v>
      </c>
      <c r="P8" s="40">
        <v>1</v>
      </c>
      <c r="Q8" s="40">
        <v>1</v>
      </c>
      <c r="R8" s="41" t="s">
        <v>54</v>
      </c>
      <c r="S8" s="41" t="s">
        <v>54</v>
      </c>
      <c r="T8" s="41" t="s">
        <v>54</v>
      </c>
      <c r="U8" s="42" t="s">
        <v>55</v>
      </c>
      <c r="V8" s="42" t="s">
        <v>55</v>
      </c>
      <c r="W8" s="43">
        <v>6771</v>
      </c>
      <c r="X8" s="40"/>
    </row>
    <row r="9" spans="1:24" ht="25.5">
      <c r="A9" s="39" t="s">
        <v>60</v>
      </c>
      <c r="B9" s="40" t="s">
        <v>51</v>
      </c>
      <c r="C9" s="40">
        <v>1</v>
      </c>
      <c r="D9" s="40"/>
      <c r="E9" s="40"/>
      <c r="F9" s="40"/>
      <c r="G9" s="40"/>
      <c r="H9" s="40"/>
      <c r="I9" s="40"/>
      <c r="J9" s="40" t="s">
        <v>61</v>
      </c>
      <c r="K9" s="40" t="s">
        <v>62</v>
      </c>
      <c r="L9" s="40"/>
      <c r="M9" s="40" t="s">
        <v>59</v>
      </c>
      <c r="N9" s="40"/>
      <c r="O9" s="40">
        <v>6</v>
      </c>
      <c r="P9" s="40">
        <v>4</v>
      </c>
      <c r="Q9" s="40">
        <v>4</v>
      </c>
      <c r="R9" s="41" t="s">
        <v>54</v>
      </c>
      <c r="S9" s="41" t="s">
        <v>54</v>
      </c>
      <c r="T9" s="41" t="s">
        <v>54</v>
      </c>
      <c r="U9" s="42" t="s">
        <v>55</v>
      </c>
      <c r="V9" s="42" t="s">
        <v>55</v>
      </c>
      <c r="W9" s="43">
        <v>331098</v>
      </c>
      <c r="X9" s="40"/>
    </row>
    <row r="10" spans="1:24" ht="38.25">
      <c r="A10" s="39" t="s">
        <v>63</v>
      </c>
      <c r="B10" s="40" t="s">
        <v>51</v>
      </c>
      <c r="C10" s="40">
        <v>1</v>
      </c>
      <c r="D10" s="40"/>
      <c r="E10" s="40"/>
      <c r="F10" s="40"/>
      <c r="G10" s="40"/>
      <c r="H10" s="40"/>
      <c r="I10" s="40"/>
      <c r="J10" s="40" t="s">
        <v>64</v>
      </c>
      <c r="K10" s="40" t="s">
        <v>65</v>
      </c>
      <c r="L10" s="40"/>
      <c r="M10" s="40" t="s">
        <v>59</v>
      </c>
      <c r="N10" s="40"/>
      <c r="O10" s="40">
        <v>6</v>
      </c>
      <c r="P10" s="40">
        <v>4</v>
      </c>
      <c r="Q10" s="40">
        <v>4</v>
      </c>
      <c r="R10" s="41" t="s">
        <v>54</v>
      </c>
      <c r="S10" s="41" t="s">
        <v>54</v>
      </c>
      <c r="T10" s="41" t="s">
        <v>54</v>
      </c>
      <c r="U10" s="42" t="s">
        <v>55</v>
      </c>
      <c r="V10" s="42" t="s">
        <v>55</v>
      </c>
      <c r="W10" s="43">
        <v>3877</v>
      </c>
      <c r="X10" s="40"/>
    </row>
    <row r="11" spans="1:24" ht="38.25">
      <c r="A11" s="39" t="s">
        <v>66</v>
      </c>
      <c r="B11" s="40">
        <v>1962</v>
      </c>
      <c r="C11" s="40">
        <v>1</v>
      </c>
      <c r="D11" s="40"/>
      <c r="E11" s="40"/>
      <c r="F11" s="40"/>
      <c r="G11" s="40"/>
      <c r="H11" s="40"/>
      <c r="I11" s="40"/>
      <c r="J11" s="40" t="s">
        <v>206</v>
      </c>
      <c r="K11" s="40" t="s">
        <v>67</v>
      </c>
      <c r="L11" s="40"/>
      <c r="M11" s="40" t="s">
        <v>59</v>
      </c>
      <c r="N11" s="40"/>
      <c r="O11" s="40">
        <v>6</v>
      </c>
      <c r="P11" s="40">
        <v>4</v>
      </c>
      <c r="Q11" s="40">
        <v>4</v>
      </c>
      <c r="R11" s="41" t="s">
        <v>54</v>
      </c>
      <c r="S11" s="41" t="s">
        <v>54</v>
      </c>
      <c r="T11" s="41" t="s">
        <v>54</v>
      </c>
      <c r="U11" s="42" t="s">
        <v>55</v>
      </c>
      <c r="V11" s="42" t="s">
        <v>55</v>
      </c>
      <c r="W11" s="43">
        <v>2473</v>
      </c>
      <c r="X11" s="40"/>
    </row>
    <row r="12" spans="1:24" ht="63.75">
      <c r="A12" s="39" t="s">
        <v>68</v>
      </c>
      <c r="B12" s="40" t="s">
        <v>69</v>
      </c>
      <c r="C12" s="40" t="s">
        <v>70</v>
      </c>
      <c r="D12" s="40" t="s">
        <v>71</v>
      </c>
      <c r="E12" s="40" t="s">
        <v>72</v>
      </c>
      <c r="F12" s="40"/>
      <c r="G12" s="40"/>
      <c r="H12" s="40"/>
      <c r="I12" s="40" t="s">
        <v>204</v>
      </c>
      <c r="J12" s="40" t="s">
        <v>73</v>
      </c>
      <c r="K12" s="40" t="s">
        <v>74</v>
      </c>
      <c r="L12" s="40"/>
      <c r="M12" s="40" t="s">
        <v>59</v>
      </c>
      <c r="N12" s="40"/>
      <c r="O12" s="40">
        <v>6</v>
      </c>
      <c r="P12" s="40" t="s">
        <v>75</v>
      </c>
      <c r="Q12" s="40">
        <v>12.3</v>
      </c>
      <c r="R12" s="41" t="s">
        <v>54</v>
      </c>
      <c r="S12" s="41" t="s">
        <v>54</v>
      </c>
      <c r="T12" s="41" t="s">
        <v>54</v>
      </c>
      <c r="U12" s="42" t="s">
        <v>54</v>
      </c>
      <c r="V12" s="42" t="s">
        <v>54</v>
      </c>
      <c r="W12" s="43">
        <v>4000</v>
      </c>
      <c r="X12" s="40"/>
    </row>
    <row r="13" spans="1:25" ht="12.75">
      <c r="A13" s="39" t="s">
        <v>76</v>
      </c>
      <c r="B13" s="40" t="s">
        <v>51</v>
      </c>
      <c r="C13" s="40">
        <v>2</v>
      </c>
      <c r="D13" s="40" t="s">
        <v>71</v>
      </c>
      <c r="E13" s="40" t="s">
        <v>72</v>
      </c>
      <c r="F13" s="40"/>
      <c r="G13" s="40"/>
      <c r="H13" s="40"/>
      <c r="I13" s="40"/>
      <c r="J13" s="40" t="s">
        <v>77</v>
      </c>
      <c r="K13" s="40" t="s">
        <v>78</v>
      </c>
      <c r="L13" s="40" t="s">
        <v>79</v>
      </c>
      <c r="M13" s="40" t="s">
        <v>59</v>
      </c>
      <c r="N13" s="44" t="s">
        <v>306</v>
      </c>
      <c r="O13" s="40">
        <v>10</v>
      </c>
      <c r="P13" s="40">
        <v>4</v>
      </c>
      <c r="Q13" s="40">
        <v>8</v>
      </c>
      <c r="R13" s="41" t="s">
        <v>54</v>
      </c>
      <c r="S13" s="41" t="s">
        <v>54</v>
      </c>
      <c r="T13" s="41" t="s">
        <v>54</v>
      </c>
      <c r="U13" s="42" t="s">
        <v>55</v>
      </c>
      <c r="V13" s="42" t="s">
        <v>55</v>
      </c>
      <c r="W13" s="43">
        <f>249703-2046</f>
        <v>247657</v>
      </c>
      <c r="X13" s="45"/>
      <c r="Y13" s="37"/>
    </row>
    <row r="14" spans="1:24" ht="25.5">
      <c r="A14" s="39" t="s">
        <v>80</v>
      </c>
      <c r="B14" s="40" t="s">
        <v>51</v>
      </c>
      <c r="C14" s="40">
        <v>2</v>
      </c>
      <c r="D14" s="40" t="s">
        <v>71</v>
      </c>
      <c r="E14" s="40" t="s">
        <v>72</v>
      </c>
      <c r="F14" s="40"/>
      <c r="G14" s="40"/>
      <c r="H14" s="40"/>
      <c r="I14" s="40"/>
      <c r="J14" s="40" t="s">
        <v>81</v>
      </c>
      <c r="K14" s="40" t="s">
        <v>82</v>
      </c>
      <c r="L14" s="40" t="s">
        <v>79</v>
      </c>
      <c r="M14" s="40" t="s">
        <v>59</v>
      </c>
      <c r="N14" s="44" t="s">
        <v>306</v>
      </c>
      <c r="O14" s="40">
        <v>10</v>
      </c>
      <c r="P14" s="40">
        <v>4</v>
      </c>
      <c r="Q14" s="40">
        <v>8</v>
      </c>
      <c r="R14" s="41" t="s">
        <v>54</v>
      </c>
      <c r="S14" s="41" t="s">
        <v>54</v>
      </c>
      <c r="T14" s="41" t="s">
        <v>54</v>
      </c>
      <c r="U14" s="42" t="s">
        <v>55</v>
      </c>
      <c r="V14" s="42" t="s">
        <v>55</v>
      </c>
      <c r="W14" s="43">
        <v>134</v>
      </c>
      <c r="X14" s="40"/>
    </row>
    <row r="15" spans="1:25" ht="38.25">
      <c r="A15" s="39" t="s">
        <v>83</v>
      </c>
      <c r="B15" s="40" t="s">
        <v>51</v>
      </c>
      <c r="C15" s="40">
        <v>2</v>
      </c>
      <c r="D15" s="40" t="s">
        <v>71</v>
      </c>
      <c r="E15" s="40" t="s">
        <v>72</v>
      </c>
      <c r="F15" s="40"/>
      <c r="G15" s="40"/>
      <c r="H15" s="40"/>
      <c r="I15" s="40"/>
      <c r="J15" s="40" t="s">
        <v>207</v>
      </c>
      <c r="K15" s="40" t="s">
        <v>84</v>
      </c>
      <c r="L15" s="40" t="s">
        <v>79</v>
      </c>
      <c r="M15" s="40" t="s">
        <v>59</v>
      </c>
      <c r="N15" s="44" t="s">
        <v>306</v>
      </c>
      <c r="O15" s="40">
        <v>10</v>
      </c>
      <c r="P15" s="40">
        <v>4</v>
      </c>
      <c r="Q15" s="40">
        <v>8</v>
      </c>
      <c r="R15" s="41" t="s">
        <v>54</v>
      </c>
      <c r="S15" s="41" t="s">
        <v>54</v>
      </c>
      <c r="T15" s="41" t="s">
        <v>54</v>
      </c>
      <c r="U15" s="42" t="s">
        <v>55</v>
      </c>
      <c r="V15" s="42" t="s">
        <v>55</v>
      </c>
      <c r="W15" s="43">
        <v>117979</v>
      </c>
      <c r="X15" s="46"/>
      <c r="Y15" s="37"/>
    </row>
    <row r="16" spans="1:24" ht="38.25">
      <c r="A16" s="39" t="s">
        <v>85</v>
      </c>
      <c r="B16" s="40" t="s">
        <v>51</v>
      </c>
      <c r="C16" s="40">
        <v>2</v>
      </c>
      <c r="D16" s="40" t="s">
        <v>71</v>
      </c>
      <c r="E16" s="40" t="s">
        <v>72</v>
      </c>
      <c r="F16" s="40"/>
      <c r="G16" s="40"/>
      <c r="H16" s="40"/>
      <c r="I16" s="40"/>
      <c r="J16" s="47" t="s">
        <v>379</v>
      </c>
      <c r="K16" s="40" t="s">
        <v>86</v>
      </c>
      <c r="L16" s="40" t="s">
        <v>79</v>
      </c>
      <c r="M16" s="40" t="s">
        <v>59</v>
      </c>
      <c r="N16" s="44" t="s">
        <v>306</v>
      </c>
      <c r="O16" s="40">
        <v>10</v>
      </c>
      <c r="P16" s="40">
        <v>4</v>
      </c>
      <c r="Q16" s="40">
        <v>8</v>
      </c>
      <c r="R16" s="41" t="s">
        <v>54</v>
      </c>
      <c r="S16" s="41" t="s">
        <v>54</v>
      </c>
      <c r="T16" s="41" t="s">
        <v>54</v>
      </c>
      <c r="U16" s="42" t="s">
        <v>55</v>
      </c>
      <c r="V16" s="42" t="s">
        <v>55</v>
      </c>
      <c r="W16" s="43">
        <v>9134</v>
      </c>
      <c r="X16" s="43"/>
    </row>
    <row r="17" spans="1:24" ht="38.25">
      <c r="A17" s="39" t="s">
        <v>87</v>
      </c>
      <c r="B17" s="40">
        <v>1962</v>
      </c>
      <c r="C17" s="40">
        <v>2</v>
      </c>
      <c r="D17" s="40" t="s">
        <v>71</v>
      </c>
      <c r="E17" s="40" t="s">
        <v>72</v>
      </c>
      <c r="F17" s="40"/>
      <c r="G17" s="40"/>
      <c r="H17" s="40"/>
      <c r="I17" s="40"/>
      <c r="J17" s="40" t="s">
        <v>208</v>
      </c>
      <c r="K17" s="40" t="s">
        <v>205</v>
      </c>
      <c r="L17" s="40" t="s">
        <v>79</v>
      </c>
      <c r="M17" s="40" t="s">
        <v>59</v>
      </c>
      <c r="N17" s="44" t="s">
        <v>306</v>
      </c>
      <c r="O17" s="40">
        <v>10</v>
      </c>
      <c r="P17" s="40">
        <v>4</v>
      </c>
      <c r="Q17" s="40">
        <v>8</v>
      </c>
      <c r="R17" s="41" t="s">
        <v>54</v>
      </c>
      <c r="S17" s="41" t="s">
        <v>54</v>
      </c>
      <c r="T17" s="41" t="s">
        <v>54</v>
      </c>
      <c r="U17" s="42" t="s">
        <v>55</v>
      </c>
      <c r="V17" s="42" t="s">
        <v>55</v>
      </c>
      <c r="W17" s="43">
        <f>4220</f>
        <v>4220</v>
      </c>
      <c r="X17" s="40"/>
    </row>
    <row r="18" spans="1:24" ht="38.25" customHeight="1">
      <c r="A18" s="39" t="s">
        <v>88</v>
      </c>
      <c r="B18" s="40">
        <v>1991</v>
      </c>
      <c r="C18" s="40">
        <v>2</v>
      </c>
      <c r="D18" s="40" t="s">
        <v>71</v>
      </c>
      <c r="E18" s="40" t="s">
        <v>72</v>
      </c>
      <c r="F18" s="40"/>
      <c r="G18" s="40"/>
      <c r="H18" s="40"/>
      <c r="I18" s="40"/>
      <c r="J18" s="40" t="s">
        <v>89</v>
      </c>
      <c r="K18" s="40" t="s">
        <v>89</v>
      </c>
      <c r="L18" s="40" t="s">
        <v>79</v>
      </c>
      <c r="M18" s="40" t="s">
        <v>59</v>
      </c>
      <c r="N18" s="44" t="s">
        <v>306</v>
      </c>
      <c r="O18" s="40">
        <v>10</v>
      </c>
      <c r="P18" s="40">
        <v>6</v>
      </c>
      <c r="Q18" s="40">
        <v>10</v>
      </c>
      <c r="R18" s="41" t="s">
        <v>54</v>
      </c>
      <c r="S18" s="41" t="s">
        <v>54</v>
      </c>
      <c r="T18" s="41" t="s">
        <v>54</v>
      </c>
      <c r="U18" s="42" t="s">
        <v>55</v>
      </c>
      <c r="V18" s="42" t="s">
        <v>55</v>
      </c>
      <c r="W18" s="43">
        <v>2046</v>
      </c>
      <c r="X18" s="40" t="s">
        <v>307</v>
      </c>
    </row>
    <row r="19" spans="1:25" ht="25.5">
      <c r="A19" s="39" t="s">
        <v>90</v>
      </c>
      <c r="B19" s="40" t="s">
        <v>51</v>
      </c>
      <c r="C19" s="40">
        <v>3</v>
      </c>
      <c r="D19" s="40" t="s">
        <v>71</v>
      </c>
      <c r="E19" s="40" t="s">
        <v>72</v>
      </c>
      <c r="F19" s="40"/>
      <c r="G19" s="40"/>
      <c r="H19" s="40"/>
      <c r="I19" s="40"/>
      <c r="J19" s="40" t="s">
        <v>91</v>
      </c>
      <c r="K19" s="40" t="s">
        <v>92</v>
      </c>
      <c r="L19" s="40" t="s">
        <v>93</v>
      </c>
      <c r="M19" s="40" t="s">
        <v>94</v>
      </c>
      <c r="N19" s="48" t="s">
        <v>310</v>
      </c>
      <c r="O19" s="40">
        <v>14</v>
      </c>
      <c r="P19" s="40">
        <v>4</v>
      </c>
      <c r="Q19" s="40">
        <v>12</v>
      </c>
      <c r="R19" s="41" t="s">
        <v>54</v>
      </c>
      <c r="S19" s="41" t="s">
        <v>54</v>
      </c>
      <c r="T19" s="41" t="s">
        <v>54</v>
      </c>
      <c r="U19" s="42" t="s">
        <v>55</v>
      </c>
      <c r="V19" s="42" t="s">
        <v>55</v>
      </c>
      <c r="W19" s="43">
        <f>84004-307</f>
        <v>83697</v>
      </c>
      <c r="X19" s="45"/>
      <c r="Y19" s="37"/>
    </row>
    <row r="20" spans="1:24" ht="25.5" customHeight="1">
      <c r="A20" s="39" t="s">
        <v>95</v>
      </c>
      <c r="B20" s="40" t="s">
        <v>51</v>
      </c>
      <c r="C20" s="40">
        <v>3</v>
      </c>
      <c r="D20" s="40" t="s">
        <v>71</v>
      </c>
      <c r="E20" s="40" t="s">
        <v>72</v>
      </c>
      <c r="F20" s="40"/>
      <c r="G20" s="40"/>
      <c r="H20" s="40"/>
      <c r="I20" s="40"/>
      <c r="J20" s="40" t="s">
        <v>209</v>
      </c>
      <c r="K20" s="40" t="s">
        <v>96</v>
      </c>
      <c r="L20" s="40" t="s">
        <v>93</v>
      </c>
      <c r="M20" s="40" t="s">
        <v>94</v>
      </c>
      <c r="N20" s="48" t="s">
        <v>310</v>
      </c>
      <c r="O20" s="40">
        <v>17</v>
      </c>
      <c r="P20" s="40">
        <v>4</v>
      </c>
      <c r="Q20" s="40">
        <v>12</v>
      </c>
      <c r="R20" s="41" t="s">
        <v>54</v>
      </c>
      <c r="S20" s="41" t="s">
        <v>55</v>
      </c>
      <c r="T20" s="41" t="s">
        <v>55</v>
      </c>
      <c r="U20" s="42" t="s">
        <v>55</v>
      </c>
      <c r="V20" s="42" t="s">
        <v>55</v>
      </c>
      <c r="W20" s="43">
        <v>3459</v>
      </c>
      <c r="X20" s="40"/>
    </row>
    <row r="21" spans="1:24" ht="38.25">
      <c r="A21" s="39" t="s">
        <v>97</v>
      </c>
      <c r="B21" s="40" t="s">
        <v>51</v>
      </c>
      <c r="C21" s="40">
        <v>3</v>
      </c>
      <c r="D21" s="40" t="s">
        <v>71</v>
      </c>
      <c r="E21" s="40" t="s">
        <v>98</v>
      </c>
      <c r="F21" s="40"/>
      <c r="G21" s="40"/>
      <c r="H21" s="40"/>
      <c r="I21" s="40"/>
      <c r="J21" s="40" t="s">
        <v>211</v>
      </c>
      <c r="K21" s="40" t="s">
        <v>99</v>
      </c>
      <c r="L21" s="40" t="s">
        <v>93</v>
      </c>
      <c r="M21" s="40" t="s">
        <v>220</v>
      </c>
      <c r="N21" s="48" t="s">
        <v>364</v>
      </c>
      <c r="O21" s="40">
        <v>14</v>
      </c>
      <c r="P21" s="40">
        <v>5</v>
      </c>
      <c r="Q21" s="40">
        <v>13</v>
      </c>
      <c r="R21" s="41" t="s">
        <v>54</v>
      </c>
      <c r="S21" s="41" t="s">
        <v>54</v>
      </c>
      <c r="T21" s="41" t="s">
        <v>54</v>
      </c>
      <c r="U21" s="42" t="s">
        <v>55</v>
      </c>
      <c r="V21" s="42" t="s">
        <v>55</v>
      </c>
      <c r="W21" s="43">
        <v>307</v>
      </c>
      <c r="X21" s="40" t="s">
        <v>363</v>
      </c>
    </row>
    <row r="22" spans="1:24" ht="38.25">
      <c r="A22" s="49" t="s">
        <v>100</v>
      </c>
      <c r="B22" s="50">
        <v>1962</v>
      </c>
      <c r="C22" s="50">
        <v>3</v>
      </c>
      <c r="D22" s="50" t="s">
        <v>71</v>
      </c>
      <c r="E22" s="50" t="s">
        <v>72</v>
      </c>
      <c r="F22" s="50"/>
      <c r="G22" s="50"/>
      <c r="H22" s="50"/>
      <c r="I22" s="50"/>
      <c r="J22" s="50" t="s">
        <v>210</v>
      </c>
      <c r="K22" s="50" t="s">
        <v>101</v>
      </c>
      <c r="L22" s="50" t="s">
        <v>93</v>
      </c>
      <c r="M22" s="50" t="s">
        <v>59</v>
      </c>
      <c r="N22" s="51" t="s">
        <v>311</v>
      </c>
      <c r="O22" s="50">
        <v>14</v>
      </c>
      <c r="P22" s="50">
        <v>4</v>
      </c>
      <c r="Q22" s="50">
        <v>12</v>
      </c>
      <c r="R22" s="52" t="s">
        <v>54</v>
      </c>
      <c r="S22" s="52" t="s">
        <v>54</v>
      </c>
      <c r="T22" s="52" t="s">
        <v>54</v>
      </c>
      <c r="U22" s="53" t="s">
        <v>55</v>
      </c>
      <c r="V22" s="53" t="s">
        <v>55</v>
      </c>
      <c r="W22" s="54">
        <f>2563</f>
        <v>2563</v>
      </c>
      <c r="X22" s="50"/>
    </row>
    <row r="23" spans="1:24" ht="38.25" customHeight="1">
      <c r="A23" s="49" t="s">
        <v>102</v>
      </c>
      <c r="B23" s="50" t="s">
        <v>51</v>
      </c>
      <c r="C23" s="50" t="s">
        <v>103</v>
      </c>
      <c r="D23" s="50" t="s">
        <v>71</v>
      </c>
      <c r="E23" s="50" t="s">
        <v>98</v>
      </c>
      <c r="F23" s="50"/>
      <c r="G23" s="50"/>
      <c r="H23" s="50"/>
      <c r="I23" s="50" t="s">
        <v>212</v>
      </c>
      <c r="J23" s="50" t="s">
        <v>104</v>
      </c>
      <c r="K23" s="50" t="s">
        <v>105</v>
      </c>
      <c r="L23" s="50" t="s">
        <v>93</v>
      </c>
      <c r="M23" s="50" t="s">
        <v>106</v>
      </c>
      <c r="N23" s="51" t="s">
        <v>312</v>
      </c>
      <c r="O23" s="50">
        <v>14</v>
      </c>
      <c r="P23" s="50">
        <v>5</v>
      </c>
      <c r="Q23" s="50">
        <v>13</v>
      </c>
      <c r="R23" s="52" t="s">
        <v>54</v>
      </c>
      <c r="S23" s="52" t="s">
        <v>54</v>
      </c>
      <c r="T23" s="52" t="s">
        <v>54</v>
      </c>
      <c r="U23" s="53" t="s">
        <v>55</v>
      </c>
      <c r="V23" s="53" t="s">
        <v>55</v>
      </c>
      <c r="W23" s="54">
        <f>140986-7662-4184-258</f>
        <v>128882</v>
      </c>
      <c r="X23" s="54" t="s">
        <v>358</v>
      </c>
    </row>
    <row r="24" spans="1:24" ht="63.75">
      <c r="A24" s="49" t="s">
        <v>107</v>
      </c>
      <c r="B24" s="50" t="s">
        <v>51</v>
      </c>
      <c r="C24" s="50" t="s">
        <v>103</v>
      </c>
      <c r="D24" s="50" t="s">
        <v>71</v>
      </c>
      <c r="E24" s="50" t="s">
        <v>98</v>
      </c>
      <c r="F24" s="50"/>
      <c r="G24" s="50"/>
      <c r="H24" s="50"/>
      <c r="I24" s="50" t="s">
        <v>212</v>
      </c>
      <c r="J24" s="50" t="s">
        <v>108</v>
      </c>
      <c r="K24" s="50" t="s">
        <v>359</v>
      </c>
      <c r="L24" s="50" t="s">
        <v>93</v>
      </c>
      <c r="M24" s="50" t="s">
        <v>106</v>
      </c>
      <c r="N24" s="51" t="s">
        <v>312</v>
      </c>
      <c r="O24" s="50">
        <v>17</v>
      </c>
      <c r="P24" s="50">
        <v>4</v>
      </c>
      <c r="Q24" s="50">
        <v>13</v>
      </c>
      <c r="R24" s="52" t="s">
        <v>54</v>
      </c>
      <c r="S24" s="52" t="s">
        <v>55</v>
      </c>
      <c r="T24" s="52" t="s">
        <v>55</v>
      </c>
      <c r="U24" s="53" t="s">
        <v>55</v>
      </c>
      <c r="V24" s="53" t="s">
        <v>55</v>
      </c>
      <c r="W24" s="54">
        <v>7662</v>
      </c>
      <c r="X24" s="54"/>
    </row>
    <row r="25" spans="1:24" ht="38.25" customHeight="1">
      <c r="A25" s="49" t="s">
        <v>109</v>
      </c>
      <c r="B25" s="50" t="s">
        <v>51</v>
      </c>
      <c r="C25" s="50">
        <v>3</v>
      </c>
      <c r="D25" s="50" t="s">
        <v>110</v>
      </c>
      <c r="E25" s="50" t="s">
        <v>98</v>
      </c>
      <c r="F25" s="50"/>
      <c r="G25" s="50"/>
      <c r="H25" s="50"/>
      <c r="I25" s="50"/>
      <c r="J25" s="50" t="s">
        <v>111</v>
      </c>
      <c r="K25" s="50" t="s">
        <v>112</v>
      </c>
      <c r="L25" s="50" t="s">
        <v>93</v>
      </c>
      <c r="M25" s="50" t="s">
        <v>113</v>
      </c>
      <c r="N25" s="51" t="s">
        <v>313</v>
      </c>
      <c r="O25" s="50">
        <v>14</v>
      </c>
      <c r="P25" s="50" t="s">
        <v>114</v>
      </c>
      <c r="Q25" s="50">
        <v>11.3</v>
      </c>
      <c r="R25" s="52" t="s">
        <v>54</v>
      </c>
      <c r="S25" s="52" t="s">
        <v>54</v>
      </c>
      <c r="T25" s="52" t="s">
        <v>54</v>
      </c>
      <c r="U25" s="53" t="s">
        <v>55</v>
      </c>
      <c r="V25" s="53" t="s">
        <v>55</v>
      </c>
      <c r="W25" s="54">
        <f>38410-634-3208</f>
        <v>34568</v>
      </c>
      <c r="X25" s="54" t="s">
        <v>360</v>
      </c>
    </row>
    <row r="26" spans="1:24" s="35" customFormat="1" ht="38.25">
      <c r="A26" s="55" t="s">
        <v>115</v>
      </c>
      <c r="B26" s="50" t="s">
        <v>127</v>
      </c>
      <c r="C26" s="50">
        <v>3</v>
      </c>
      <c r="D26" s="50" t="s">
        <v>110</v>
      </c>
      <c r="E26" s="50" t="s">
        <v>98</v>
      </c>
      <c r="F26" s="50"/>
      <c r="G26" s="50"/>
      <c r="H26" s="50"/>
      <c r="I26" s="50"/>
      <c r="J26" s="50" t="s">
        <v>316</v>
      </c>
      <c r="K26" s="50" t="s">
        <v>140</v>
      </c>
      <c r="L26" s="50" t="s">
        <v>93</v>
      </c>
      <c r="M26" s="50" t="s">
        <v>59</v>
      </c>
      <c r="N26" s="51" t="s">
        <v>314</v>
      </c>
      <c r="O26" s="50">
        <v>14</v>
      </c>
      <c r="P26" s="50" t="s">
        <v>139</v>
      </c>
      <c r="Q26" s="50">
        <v>11</v>
      </c>
      <c r="R26" s="52" t="s">
        <v>54</v>
      </c>
      <c r="S26" s="52" t="s">
        <v>54</v>
      </c>
      <c r="T26" s="52" t="s">
        <v>54</v>
      </c>
      <c r="U26" s="53" t="s">
        <v>55</v>
      </c>
      <c r="V26" s="53" t="s">
        <v>55</v>
      </c>
      <c r="W26" s="54">
        <v>12980</v>
      </c>
      <c r="X26" s="50" t="s">
        <v>361</v>
      </c>
    </row>
    <row r="27" spans="1:24" ht="25.5">
      <c r="A27" s="55" t="s">
        <v>120</v>
      </c>
      <c r="B27" s="50" t="s">
        <v>51</v>
      </c>
      <c r="C27" s="50">
        <v>3</v>
      </c>
      <c r="D27" s="50" t="s">
        <v>110</v>
      </c>
      <c r="E27" s="50" t="s">
        <v>98</v>
      </c>
      <c r="F27" s="50"/>
      <c r="G27" s="50"/>
      <c r="H27" s="50"/>
      <c r="I27" s="50"/>
      <c r="J27" s="50" t="s">
        <v>116</v>
      </c>
      <c r="K27" s="50" t="s">
        <v>117</v>
      </c>
      <c r="L27" s="50" t="s">
        <v>93</v>
      </c>
      <c r="M27" s="50" t="s">
        <v>118</v>
      </c>
      <c r="N27" s="51" t="s">
        <v>317</v>
      </c>
      <c r="O27" s="50">
        <v>15</v>
      </c>
      <c r="P27" s="50" t="s">
        <v>119</v>
      </c>
      <c r="Q27" s="50">
        <v>12</v>
      </c>
      <c r="R27" s="52" t="s">
        <v>55</v>
      </c>
      <c r="S27" s="52" t="s">
        <v>54</v>
      </c>
      <c r="T27" s="52" t="s">
        <v>54</v>
      </c>
      <c r="U27" s="53" t="s">
        <v>55</v>
      </c>
      <c r="V27" s="53" t="s">
        <v>55</v>
      </c>
      <c r="W27" s="54">
        <v>136191</v>
      </c>
      <c r="X27" s="50"/>
    </row>
    <row r="28" spans="1:24" s="34" customFormat="1" ht="67.5" customHeight="1">
      <c r="A28" s="55" t="s">
        <v>126</v>
      </c>
      <c r="B28" s="50"/>
      <c r="C28" s="56" t="s">
        <v>302</v>
      </c>
      <c r="D28" s="50" t="s">
        <v>303</v>
      </c>
      <c r="E28" s="50" t="s">
        <v>304</v>
      </c>
      <c r="F28" s="50"/>
      <c r="G28" s="50"/>
      <c r="H28" s="50"/>
      <c r="I28" s="50"/>
      <c r="J28" s="50" t="s">
        <v>301</v>
      </c>
      <c r="K28" s="50" t="s">
        <v>344</v>
      </c>
      <c r="L28" s="50"/>
      <c r="M28" s="50" t="s">
        <v>305</v>
      </c>
      <c r="N28" s="51"/>
      <c r="O28" s="50"/>
      <c r="P28" s="50"/>
      <c r="Q28" s="50"/>
      <c r="R28" s="52" t="s">
        <v>54</v>
      </c>
      <c r="S28" s="52" t="s">
        <v>54</v>
      </c>
      <c r="T28" s="52" t="s">
        <v>54</v>
      </c>
      <c r="U28" s="53" t="s">
        <v>54</v>
      </c>
      <c r="V28" s="53" t="s">
        <v>54</v>
      </c>
      <c r="W28" s="54"/>
      <c r="X28" s="50" t="s">
        <v>362</v>
      </c>
    </row>
    <row r="29" spans="1:24" ht="25.5">
      <c r="A29" s="55" t="s">
        <v>128</v>
      </c>
      <c r="B29" s="50" t="s">
        <v>51</v>
      </c>
      <c r="C29" s="57" t="s">
        <v>103</v>
      </c>
      <c r="D29" s="50" t="s">
        <v>121</v>
      </c>
      <c r="E29" s="50" t="s">
        <v>122</v>
      </c>
      <c r="F29" s="50"/>
      <c r="G29" s="50"/>
      <c r="H29" s="50"/>
      <c r="I29" s="50"/>
      <c r="J29" s="50" t="s">
        <v>123</v>
      </c>
      <c r="K29" s="50" t="s">
        <v>124</v>
      </c>
      <c r="L29" s="50" t="s">
        <v>93</v>
      </c>
      <c r="M29" s="50" t="s">
        <v>59</v>
      </c>
      <c r="N29" s="51" t="s">
        <v>320</v>
      </c>
      <c r="O29" s="50">
        <v>14</v>
      </c>
      <c r="P29" s="50" t="s">
        <v>125</v>
      </c>
      <c r="Q29" s="50">
        <v>9.7</v>
      </c>
      <c r="R29" s="52" t="s">
        <v>54</v>
      </c>
      <c r="S29" s="52" t="s">
        <v>54</v>
      </c>
      <c r="T29" s="52" t="s">
        <v>54</v>
      </c>
      <c r="U29" s="53" t="s">
        <v>55</v>
      </c>
      <c r="V29" s="53" t="s">
        <v>55</v>
      </c>
      <c r="W29" s="54">
        <v>634</v>
      </c>
      <c r="X29" s="54"/>
    </row>
    <row r="30" spans="1:24" ht="38.25">
      <c r="A30" s="55" t="s">
        <v>129</v>
      </c>
      <c r="B30" s="50">
        <v>1966</v>
      </c>
      <c r="C30" s="50">
        <v>3</v>
      </c>
      <c r="D30" s="50" t="s">
        <v>121</v>
      </c>
      <c r="E30" s="50" t="s">
        <v>122</v>
      </c>
      <c r="F30" s="50"/>
      <c r="G30" s="50"/>
      <c r="H30" s="50"/>
      <c r="I30" s="50"/>
      <c r="J30" s="50" t="s">
        <v>342</v>
      </c>
      <c r="K30" s="50" t="s">
        <v>315</v>
      </c>
      <c r="L30" s="50" t="s">
        <v>93</v>
      </c>
      <c r="M30" s="50" t="s">
        <v>59</v>
      </c>
      <c r="N30" s="51" t="s">
        <v>320</v>
      </c>
      <c r="O30" s="50">
        <v>14</v>
      </c>
      <c r="P30" s="50">
        <v>1</v>
      </c>
      <c r="Q30" s="50">
        <v>9</v>
      </c>
      <c r="R30" s="52" t="s">
        <v>54</v>
      </c>
      <c r="S30" s="52" t="s">
        <v>54</v>
      </c>
      <c r="T30" s="52" t="s">
        <v>54</v>
      </c>
      <c r="U30" s="53" t="s">
        <v>55</v>
      </c>
      <c r="V30" s="53" t="s">
        <v>55</v>
      </c>
      <c r="W30" s="54">
        <v>21425</v>
      </c>
      <c r="X30" s="47" t="s">
        <v>382</v>
      </c>
    </row>
    <row r="31" spans="1:24" ht="25.5">
      <c r="A31" s="55" t="s">
        <v>130</v>
      </c>
      <c r="B31" s="50" t="s">
        <v>131</v>
      </c>
      <c r="C31" s="50">
        <v>3</v>
      </c>
      <c r="D31" s="50" t="s">
        <v>121</v>
      </c>
      <c r="E31" s="50" t="s">
        <v>98</v>
      </c>
      <c r="F31" s="50"/>
      <c r="G31" s="50"/>
      <c r="H31" s="50"/>
      <c r="I31" s="50"/>
      <c r="J31" s="50" t="s">
        <v>132</v>
      </c>
      <c r="K31" s="50" t="s">
        <v>133</v>
      </c>
      <c r="L31" s="50" t="s">
        <v>93</v>
      </c>
      <c r="M31" s="50" t="s">
        <v>113</v>
      </c>
      <c r="N31" s="51" t="s">
        <v>321</v>
      </c>
      <c r="O31" s="50">
        <v>17</v>
      </c>
      <c r="P31" s="50">
        <v>1</v>
      </c>
      <c r="Q31" s="50">
        <v>10</v>
      </c>
      <c r="R31" s="52" t="s">
        <v>55</v>
      </c>
      <c r="S31" s="52" t="s">
        <v>54</v>
      </c>
      <c r="T31" s="52" t="s">
        <v>54</v>
      </c>
      <c r="U31" s="53" t="s">
        <v>55</v>
      </c>
      <c r="V31" s="53" t="s">
        <v>122</v>
      </c>
      <c r="W31" s="54">
        <v>2682</v>
      </c>
      <c r="X31" s="50"/>
    </row>
    <row r="32" spans="1:24" ht="38.25">
      <c r="A32" s="55" t="s">
        <v>134</v>
      </c>
      <c r="B32" s="50">
        <v>1974</v>
      </c>
      <c r="C32" s="50">
        <v>3</v>
      </c>
      <c r="D32" s="50" t="s">
        <v>121</v>
      </c>
      <c r="E32" s="50" t="s">
        <v>98</v>
      </c>
      <c r="F32" s="50"/>
      <c r="G32" s="50"/>
      <c r="H32" s="50"/>
      <c r="I32" s="50"/>
      <c r="J32" s="50" t="s">
        <v>135</v>
      </c>
      <c r="K32" s="50" t="s">
        <v>298</v>
      </c>
      <c r="L32" s="50" t="s">
        <v>93</v>
      </c>
      <c r="M32" s="50" t="s">
        <v>113</v>
      </c>
      <c r="N32" s="51" t="s">
        <v>365</v>
      </c>
      <c r="O32" s="50">
        <v>16</v>
      </c>
      <c r="P32" s="50">
        <v>2</v>
      </c>
      <c r="Q32" s="50">
        <v>11</v>
      </c>
      <c r="R32" s="52" t="s">
        <v>54</v>
      </c>
      <c r="S32" s="52" t="s">
        <v>54</v>
      </c>
      <c r="T32" s="52" t="s">
        <v>54</v>
      </c>
      <c r="U32" s="53" t="s">
        <v>55</v>
      </c>
      <c r="V32" s="53" t="s">
        <v>55</v>
      </c>
      <c r="W32" s="54">
        <v>3208</v>
      </c>
      <c r="X32" s="58"/>
    </row>
    <row r="33" spans="1:24" ht="38.25">
      <c r="A33" s="55" t="s">
        <v>136</v>
      </c>
      <c r="B33" s="50">
        <v>1962</v>
      </c>
      <c r="C33" s="50">
        <v>3</v>
      </c>
      <c r="D33" s="50" t="s">
        <v>121</v>
      </c>
      <c r="E33" s="50" t="s">
        <v>98</v>
      </c>
      <c r="F33" s="50"/>
      <c r="G33" s="50"/>
      <c r="H33" s="50"/>
      <c r="I33" s="50"/>
      <c r="J33" s="50" t="s">
        <v>137</v>
      </c>
      <c r="K33" s="50" t="s">
        <v>138</v>
      </c>
      <c r="L33" s="50" t="s">
        <v>93</v>
      </c>
      <c r="M33" s="50" t="s">
        <v>221</v>
      </c>
      <c r="N33" s="51" t="s">
        <v>366</v>
      </c>
      <c r="O33" s="50"/>
      <c r="P33" s="50" t="s">
        <v>139</v>
      </c>
      <c r="Q33" s="50"/>
      <c r="R33" s="52" t="s">
        <v>54</v>
      </c>
      <c r="S33" s="52" t="s">
        <v>54</v>
      </c>
      <c r="T33" s="52" t="s">
        <v>54</v>
      </c>
      <c r="U33" s="53" t="s">
        <v>55</v>
      </c>
      <c r="V33" s="53" t="s">
        <v>55</v>
      </c>
      <c r="W33" s="54">
        <v>6826</v>
      </c>
      <c r="X33" s="47" t="s">
        <v>383</v>
      </c>
    </row>
    <row r="34" spans="1:24" ht="25.5">
      <c r="A34" s="55" t="s">
        <v>141</v>
      </c>
      <c r="B34" s="50" t="s">
        <v>142</v>
      </c>
      <c r="C34" s="50">
        <v>4</v>
      </c>
      <c r="D34" s="50" t="s">
        <v>71</v>
      </c>
      <c r="E34" s="50" t="s">
        <v>98</v>
      </c>
      <c r="F34" s="50"/>
      <c r="G34" s="50"/>
      <c r="H34" s="50"/>
      <c r="I34" s="50"/>
      <c r="J34" s="50" t="s">
        <v>143</v>
      </c>
      <c r="K34" s="50" t="s">
        <v>144</v>
      </c>
      <c r="L34" s="50" t="s">
        <v>145</v>
      </c>
      <c r="M34" s="50" t="s">
        <v>106</v>
      </c>
      <c r="N34" s="51" t="s">
        <v>312</v>
      </c>
      <c r="O34" s="50">
        <v>17</v>
      </c>
      <c r="P34" s="50">
        <v>2</v>
      </c>
      <c r="Q34" s="50">
        <v>14</v>
      </c>
      <c r="R34" s="52" t="s">
        <v>54</v>
      </c>
      <c r="S34" s="52" t="s">
        <v>54</v>
      </c>
      <c r="T34" s="52" t="s">
        <v>54</v>
      </c>
      <c r="U34" s="53" t="s">
        <v>55</v>
      </c>
      <c r="V34" s="53" t="s">
        <v>55</v>
      </c>
      <c r="W34" s="54">
        <v>4184</v>
      </c>
      <c r="X34" s="50" t="s">
        <v>325</v>
      </c>
    </row>
    <row r="35" spans="1:24" ht="38.25">
      <c r="A35" s="55" t="s">
        <v>146</v>
      </c>
      <c r="B35" s="50" t="s">
        <v>149</v>
      </c>
      <c r="C35" s="50">
        <v>4</v>
      </c>
      <c r="D35" s="50" t="s">
        <v>110</v>
      </c>
      <c r="E35" s="50" t="s">
        <v>98</v>
      </c>
      <c r="F35" s="50"/>
      <c r="G35" s="50"/>
      <c r="H35" s="50"/>
      <c r="I35" s="50"/>
      <c r="J35" s="50" t="s">
        <v>150</v>
      </c>
      <c r="K35" s="50" t="s">
        <v>151</v>
      </c>
      <c r="L35" s="50" t="s">
        <v>152</v>
      </c>
      <c r="M35" s="50" t="s">
        <v>147</v>
      </c>
      <c r="N35" s="51" t="s">
        <v>322</v>
      </c>
      <c r="O35" s="50">
        <v>17</v>
      </c>
      <c r="P35" s="50">
        <v>2.5</v>
      </c>
      <c r="Q35" s="50">
        <v>11.5</v>
      </c>
      <c r="R35" s="52" t="s">
        <v>55</v>
      </c>
      <c r="S35" s="52" t="s">
        <v>54</v>
      </c>
      <c r="T35" s="52" t="s">
        <v>54</v>
      </c>
      <c r="U35" s="53" t="s">
        <v>55</v>
      </c>
      <c r="V35" s="53" t="s">
        <v>122</v>
      </c>
      <c r="W35" s="54">
        <v>347</v>
      </c>
      <c r="X35" s="54"/>
    </row>
    <row r="36" spans="1:24" ht="25.5">
      <c r="A36" s="55" t="s">
        <v>148</v>
      </c>
      <c r="B36" s="50" t="s">
        <v>154</v>
      </c>
      <c r="C36" s="50">
        <v>4</v>
      </c>
      <c r="D36" s="50" t="s">
        <v>110</v>
      </c>
      <c r="E36" s="50" t="s">
        <v>98</v>
      </c>
      <c r="F36" s="50"/>
      <c r="G36" s="50"/>
      <c r="H36" s="50"/>
      <c r="I36" s="50"/>
      <c r="J36" s="50" t="s">
        <v>155</v>
      </c>
      <c r="K36" s="50" t="s">
        <v>156</v>
      </c>
      <c r="L36" s="50" t="s">
        <v>152</v>
      </c>
      <c r="M36" s="50" t="s">
        <v>147</v>
      </c>
      <c r="N36" s="51" t="s">
        <v>323</v>
      </c>
      <c r="O36" s="50">
        <v>16</v>
      </c>
      <c r="P36" s="50">
        <v>3</v>
      </c>
      <c r="Q36" s="50">
        <v>13</v>
      </c>
      <c r="R36" s="52" t="s">
        <v>55</v>
      </c>
      <c r="S36" s="52" t="s">
        <v>54</v>
      </c>
      <c r="T36" s="52" t="s">
        <v>54</v>
      </c>
      <c r="U36" s="53" t="s">
        <v>55</v>
      </c>
      <c r="V36" s="53" t="s">
        <v>122</v>
      </c>
      <c r="W36" s="54">
        <f>13080-347</f>
        <v>12733</v>
      </c>
      <c r="X36" s="54"/>
    </row>
    <row r="37" spans="1:24" ht="51">
      <c r="A37" s="55" t="s">
        <v>153</v>
      </c>
      <c r="B37" s="50">
        <v>1969</v>
      </c>
      <c r="C37" s="50">
        <v>4</v>
      </c>
      <c r="D37" s="50" t="s">
        <v>121</v>
      </c>
      <c r="E37" s="50" t="s">
        <v>98</v>
      </c>
      <c r="F37" s="50"/>
      <c r="G37" s="50"/>
      <c r="H37" s="50"/>
      <c r="I37" s="50"/>
      <c r="J37" s="50" t="s">
        <v>157</v>
      </c>
      <c r="K37" s="50" t="s">
        <v>158</v>
      </c>
      <c r="L37" s="50" t="s">
        <v>159</v>
      </c>
      <c r="M37" s="50" t="s">
        <v>147</v>
      </c>
      <c r="N37" s="51" t="s">
        <v>324</v>
      </c>
      <c r="O37" s="50">
        <v>19</v>
      </c>
      <c r="P37" s="50" t="s">
        <v>160</v>
      </c>
      <c r="Q37" s="50">
        <v>14</v>
      </c>
      <c r="R37" s="52" t="s">
        <v>55</v>
      </c>
      <c r="S37" s="52" t="s">
        <v>54</v>
      </c>
      <c r="T37" s="52" t="s">
        <v>54</v>
      </c>
      <c r="U37" s="53" t="s">
        <v>55</v>
      </c>
      <c r="V37" s="53" t="s">
        <v>122</v>
      </c>
      <c r="W37" s="54">
        <v>1828</v>
      </c>
      <c r="X37" s="54"/>
    </row>
    <row r="38" spans="1:24" ht="25.5">
      <c r="A38" s="49" t="s">
        <v>161</v>
      </c>
      <c r="B38" s="50" t="s">
        <v>69</v>
      </c>
      <c r="C38" s="50">
        <v>5</v>
      </c>
      <c r="D38" s="50" t="s">
        <v>110</v>
      </c>
      <c r="E38" s="50"/>
      <c r="F38" s="50">
        <v>2</v>
      </c>
      <c r="G38" s="50" t="s">
        <v>162</v>
      </c>
      <c r="H38" s="50"/>
      <c r="I38" s="50"/>
      <c r="J38" s="50" t="s">
        <v>282</v>
      </c>
      <c r="K38" s="50" t="s">
        <v>284</v>
      </c>
      <c r="L38" s="50" t="s">
        <v>145</v>
      </c>
      <c r="M38" s="47" t="s">
        <v>239</v>
      </c>
      <c r="N38" s="59" t="s">
        <v>326</v>
      </c>
      <c r="O38" s="50">
        <v>18</v>
      </c>
      <c r="P38" s="57" t="s">
        <v>125</v>
      </c>
      <c r="Q38" s="50">
        <v>14</v>
      </c>
      <c r="R38" s="52" t="s">
        <v>54</v>
      </c>
      <c r="S38" s="52" t="s">
        <v>55</v>
      </c>
      <c r="T38" s="52" t="s">
        <v>54</v>
      </c>
      <c r="U38" s="53" t="s">
        <v>55</v>
      </c>
      <c r="V38" s="53" t="s">
        <v>55</v>
      </c>
      <c r="W38" s="54">
        <v>332</v>
      </c>
      <c r="X38" s="54"/>
    </row>
    <row r="39" spans="1:24" ht="25.5">
      <c r="A39" s="49" t="s">
        <v>163</v>
      </c>
      <c r="B39" s="50" t="s">
        <v>69</v>
      </c>
      <c r="C39" s="50">
        <v>5</v>
      </c>
      <c r="D39" s="50" t="s">
        <v>110</v>
      </c>
      <c r="E39" s="50"/>
      <c r="F39" s="50">
        <v>2</v>
      </c>
      <c r="G39" s="50" t="s">
        <v>162</v>
      </c>
      <c r="H39" s="50"/>
      <c r="I39" s="50"/>
      <c r="J39" s="50" t="s">
        <v>283</v>
      </c>
      <c r="K39" s="50" t="s">
        <v>285</v>
      </c>
      <c r="L39" s="50" t="s">
        <v>145</v>
      </c>
      <c r="M39" s="50" t="s">
        <v>113</v>
      </c>
      <c r="N39" s="51" t="s">
        <v>327</v>
      </c>
      <c r="O39" s="50">
        <v>18</v>
      </c>
      <c r="P39" s="50">
        <v>2</v>
      </c>
      <c r="Q39" s="50">
        <v>14</v>
      </c>
      <c r="R39" s="52" t="s">
        <v>54</v>
      </c>
      <c r="S39" s="52" t="s">
        <v>55</v>
      </c>
      <c r="T39" s="52" t="s">
        <v>55</v>
      </c>
      <c r="U39" s="53" t="s">
        <v>55</v>
      </c>
      <c r="V39" s="53" t="s">
        <v>55</v>
      </c>
      <c r="W39" s="54">
        <f>3821-332</f>
        <v>3489</v>
      </c>
      <c r="X39" s="54"/>
    </row>
    <row r="40" spans="1:24" ht="38.25">
      <c r="A40" s="49" t="s">
        <v>167</v>
      </c>
      <c r="B40" s="50">
        <v>1982</v>
      </c>
      <c r="C40" s="50">
        <v>5</v>
      </c>
      <c r="D40" s="50" t="s">
        <v>110</v>
      </c>
      <c r="E40" s="50"/>
      <c r="F40" s="50">
        <v>2</v>
      </c>
      <c r="G40" s="50" t="s">
        <v>162</v>
      </c>
      <c r="H40" s="50"/>
      <c r="I40" s="50"/>
      <c r="J40" s="50" t="s">
        <v>164</v>
      </c>
      <c r="K40" s="50" t="s">
        <v>165</v>
      </c>
      <c r="L40" s="50" t="s">
        <v>166</v>
      </c>
      <c r="M40" s="50" t="s">
        <v>147</v>
      </c>
      <c r="N40" s="51" t="s">
        <v>330</v>
      </c>
      <c r="O40" s="50">
        <v>18</v>
      </c>
      <c r="P40" s="47">
        <v>2</v>
      </c>
      <c r="Q40" s="47">
        <v>15</v>
      </c>
      <c r="R40" s="60" t="s">
        <v>54</v>
      </c>
      <c r="S40" s="60" t="s">
        <v>54</v>
      </c>
      <c r="T40" s="60" t="s">
        <v>54</v>
      </c>
      <c r="U40" s="61" t="s">
        <v>55</v>
      </c>
      <c r="V40" s="61" t="s">
        <v>55</v>
      </c>
      <c r="W40" s="62">
        <v>4001</v>
      </c>
      <c r="X40" s="62" t="s">
        <v>384</v>
      </c>
    </row>
    <row r="41" spans="1:24" ht="51">
      <c r="A41" s="49" t="s">
        <v>171</v>
      </c>
      <c r="B41" s="50" t="s">
        <v>168</v>
      </c>
      <c r="C41" s="50">
        <v>5</v>
      </c>
      <c r="D41" s="50" t="s">
        <v>110</v>
      </c>
      <c r="E41" s="50"/>
      <c r="F41" s="50">
        <v>2</v>
      </c>
      <c r="G41" s="50" t="s">
        <v>162</v>
      </c>
      <c r="H41" s="50"/>
      <c r="I41" s="50"/>
      <c r="J41" s="50" t="s">
        <v>169</v>
      </c>
      <c r="K41" s="50" t="s">
        <v>170</v>
      </c>
      <c r="L41" s="50" t="s">
        <v>166</v>
      </c>
      <c r="M41" s="50" t="s">
        <v>59</v>
      </c>
      <c r="N41" s="51" t="s">
        <v>332</v>
      </c>
      <c r="O41" s="50">
        <v>18</v>
      </c>
      <c r="P41" s="47">
        <v>2</v>
      </c>
      <c r="Q41" s="47">
        <v>14</v>
      </c>
      <c r="R41" s="60" t="s">
        <v>54</v>
      </c>
      <c r="S41" s="60" t="s">
        <v>54</v>
      </c>
      <c r="T41" s="60" t="s">
        <v>54</v>
      </c>
      <c r="U41" s="61" t="s">
        <v>55</v>
      </c>
      <c r="V41" s="61" t="s">
        <v>54</v>
      </c>
      <c r="W41" s="62">
        <v>8062</v>
      </c>
      <c r="X41" s="47" t="s">
        <v>371</v>
      </c>
    </row>
    <row r="42" spans="1:24" ht="25.5">
      <c r="A42" s="49" t="s">
        <v>174</v>
      </c>
      <c r="B42" s="50">
        <v>1962</v>
      </c>
      <c r="C42" s="50">
        <v>5</v>
      </c>
      <c r="D42" s="50" t="s">
        <v>110</v>
      </c>
      <c r="E42" s="50"/>
      <c r="F42" s="50">
        <v>3</v>
      </c>
      <c r="G42" s="50" t="s">
        <v>162</v>
      </c>
      <c r="H42" s="50"/>
      <c r="I42" s="50"/>
      <c r="J42" s="50" t="s">
        <v>172</v>
      </c>
      <c r="K42" s="50" t="s">
        <v>173</v>
      </c>
      <c r="L42" s="50" t="s">
        <v>166</v>
      </c>
      <c r="M42" s="50" t="s">
        <v>147</v>
      </c>
      <c r="N42" s="51" t="s">
        <v>333</v>
      </c>
      <c r="O42" s="50">
        <v>18</v>
      </c>
      <c r="P42" s="47">
        <v>3</v>
      </c>
      <c r="Q42" s="47">
        <v>15</v>
      </c>
      <c r="R42" s="60" t="s">
        <v>54</v>
      </c>
      <c r="S42" s="60" t="s">
        <v>54</v>
      </c>
      <c r="T42" s="60" t="s">
        <v>54</v>
      </c>
      <c r="U42" s="61" t="s">
        <v>55</v>
      </c>
      <c r="V42" s="61" t="s">
        <v>55</v>
      </c>
      <c r="W42" s="62">
        <v>3258</v>
      </c>
      <c r="X42" s="47" t="s">
        <v>386</v>
      </c>
    </row>
    <row r="43" spans="1:24" ht="25.5">
      <c r="A43" s="49" t="s">
        <v>179</v>
      </c>
      <c r="B43" s="50">
        <v>1962</v>
      </c>
      <c r="C43" s="50">
        <v>5</v>
      </c>
      <c r="D43" s="50" t="s">
        <v>110</v>
      </c>
      <c r="E43" s="50"/>
      <c r="F43" s="50">
        <v>4</v>
      </c>
      <c r="G43" s="50" t="s">
        <v>175</v>
      </c>
      <c r="H43" s="50"/>
      <c r="I43" s="50"/>
      <c r="J43" s="50" t="s">
        <v>176</v>
      </c>
      <c r="K43" s="50" t="s">
        <v>177</v>
      </c>
      <c r="L43" s="50" t="s">
        <v>178</v>
      </c>
      <c r="M43" s="50" t="s">
        <v>147</v>
      </c>
      <c r="N43" s="51" t="s">
        <v>333</v>
      </c>
      <c r="O43" s="50">
        <v>21</v>
      </c>
      <c r="P43" s="47" t="s">
        <v>125</v>
      </c>
      <c r="Q43" s="47">
        <v>16.5</v>
      </c>
      <c r="R43" s="60" t="s">
        <v>54</v>
      </c>
      <c r="S43" s="60" t="s">
        <v>54</v>
      </c>
      <c r="T43" s="60" t="s">
        <v>54</v>
      </c>
      <c r="U43" s="61" t="s">
        <v>55</v>
      </c>
      <c r="V43" s="61" t="s">
        <v>55</v>
      </c>
      <c r="W43" s="62" t="s">
        <v>376</v>
      </c>
      <c r="X43" s="47" t="s">
        <v>375</v>
      </c>
    </row>
    <row r="44" spans="1:24" ht="38.25">
      <c r="A44" s="49" t="s">
        <v>181</v>
      </c>
      <c r="B44" s="50">
        <v>2000</v>
      </c>
      <c r="C44" s="50">
        <v>5</v>
      </c>
      <c r="D44" s="50" t="s">
        <v>71</v>
      </c>
      <c r="E44" s="50"/>
      <c r="F44" s="50">
        <v>3</v>
      </c>
      <c r="G44" s="50" t="s">
        <v>162</v>
      </c>
      <c r="H44" s="50" t="s">
        <v>180</v>
      </c>
      <c r="I44" s="50"/>
      <c r="J44" s="50" t="s">
        <v>216</v>
      </c>
      <c r="K44" s="50" t="s">
        <v>217</v>
      </c>
      <c r="L44" s="50" t="s">
        <v>166</v>
      </c>
      <c r="M44" s="50" t="s">
        <v>213</v>
      </c>
      <c r="N44" s="51" t="s">
        <v>334</v>
      </c>
      <c r="O44" s="50">
        <v>18</v>
      </c>
      <c r="P44" s="47">
        <v>3</v>
      </c>
      <c r="Q44" s="47">
        <v>15</v>
      </c>
      <c r="R44" s="60" t="s">
        <v>54</v>
      </c>
      <c r="S44" s="60" t="s">
        <v>54</v>
      </c>
      <c r="T44" s="60" t="s">
        <v>54</v>
      </c>
      <c r="U44" s="61" t="s">
        <v>55</v>
      </c>
      <c r="V44" s="61" t="s">
        <v>122</v>
      </c>
      <c r="W44" s="62">
        <v>85010</v>
      </c>
      <c r="X44" s="47" t="s">
        <v>372</v>
      </c>
    </row>
    <row r="45" spans="1:24" ht="38.25">
      <c r="A45" s="49" t="s">
        <v>184</v>
      </c>
      <c r="B45" s="50">
        <v>2001</v>
      </c>
      <c r="C45" s="50">
        <v>5</v>
      </c>
      <c r="D45" s="50" t="s">
        <v>71</v>
      </c>
      <c r="E45" s="50"/>
      <c r="F45" s="50">
        <v>5</v>
      </c>
      <c r="G45" s="50" t="s">
        <v>175</v>
      </c>
      <c r="H45" s="50" t="s">
        <v>182</v>
      </c>
      <c r="I45" s="50"/>
      <c r="J45" s="50" t="s">
        <v>214</v>
      </c>
      <c r="K45" s="50" t="s">
        <v>218</v>
      </c>
      <c r="L45" s="50" t="s">
        <v>183</v>
      </c>
      <c r="M45" s="50" t="s">
        <v>215</v>
      </c>
      <c r="N45" s="51" t="s">
        <v>335</v>
      </c>
      <c r="O45" s="50">
        <v>21</v>
      </c>
      <c r="P45" s="47">
        <v>2</v>
      </c>
      <c r="Q45" s="47">
        <v>17</v>
      </c>
      <c r="R45" s="60" t="s">
        <v>54</v>
      </c>
      <c r="S45" s="60" t="s">
        <v>54</v>
      </c>
      <c r="T45" s="60" t="s">
        <v>54</v>
      </c>
      <c r="U45" s="61" t="s">
        <v>55</v>
      </c>
      <c r="V45" s="61" t="s">
        <v>122</v>
      </c>
      <c r="W45" s="62">
        <v>11108</v>
      </c>
      <c r="X45" s="47" t="s">
        <v>373</v>
      </c>
    </row>
    <row r="46" spans="1:24" ht="38.25">
      <c r="A46" s="49" t="s">
        <v>189</v>
      </c>
      <c r="B46" s="50" t="s">
        <v>185</v>
      </c>
      <c r="C46" s="50">
        <v>5</v>
      </c>
      <c r="D46" s="50" t="s">
        <v>71</v>
      </c>
      <c r="E46" s="50"/>
      <c r="F46" s="50" t="s">
        <v>186</v>
      </c>
      <c r="G46" s="50" t="s">
        <v>162</v>
      </c>
      <c r="H46" s="50" t="s">
        <v>187</v>
      </c>
      <c r="I46" s="50"/>
      <c r="J46" s="50" t="s">
        <v>188</v>
      </c>
      <c r="K46" s="50" t="s">
        <v>219</v>
      </c>
      <c r="L46" s="50" t="s">
        <v>166</v>
      </c>
      <c r="M46" s="50" t="s">
        <v>215</v>
      </c>
      <c r="N46" s="51" t="s">
        <v>336</v>
      </c>
      <c r="O46" s="50">
        <v>18</v>
      </c>
      <c r="P46" s="47" t="s">
        <v>186</v>
      </c>
      <c r="Q46" s="47">
        <v>17</v>
      </c>
      <c r="R46" s="60" t="s">
        <v>54</v>
      </c>
      <c r="S46" s="60" t="s">
        <v>54</v>
      </c>
      <c r="T46" s="60" t="s">
        <v>54</v>
      </c>
      <c r="U46" s="61" t="s">
        <v>55</v>
      </c>
      <c r="V46" s="61" t="s">
        <v>122</v>
      </c>
      <c r="W46" s="62">
        <v>144265</v>
      </c>
      <c r="X46" s="47" t="s">
        <v>373</v>
      </c>
    </row>
    <row r="47" spans="1:24" ht="12.75" customHeight="1">
      <c r="A47" s="49" t="s">
        <v>193</v>
      </c>
      <c r="B47" s="50" t="s">
        <v>190</v>
      </c>
      <c r="C47" s="50">
        <v>5</v>
      </c>
      <c r="D47" s="50" t="s">
        <v>71</v>
      </c>
      <c r="E47" s="50"/>
      <c r="F47" s="50">
        <v>3</v>
      </c>
      <c r="G47" s="50" t="s">
        <v>162</v>
      </c>
      <c r="H47" s="50" t="s">
        <v>187</v>
      </c>
      <c r="I47" s="50"/>
      <c r="J47" s="50" t="s">
        <v>191</v>
      </c>
      <c r="K47" s="50" t="s">
        <v>192</v>
      </c>
      <c r="L47" s="50" t="s">
        <v>166</v>
      </c>
      <c r="M47" s="50" t="s">
        <v>147</v>
      </c>
      <c r="N47" s="51" t="s">
        <v>337</v>
      </c>
      <c r="O47" s="50">
        <v>18</v>
      </c>
      <c r="P47" s="47">
        <v>3</v>
      </c>
      <c r="Q47" s="47">
        <v>15</v>
      </c>
      <c r="R47" s="60" t="s">
        <v>54</v>
      </c>
      <c r="S47" s="60" t="s">
        <v>54</v>
      </c>
      <c r="T47" s="60" t="s">
        <v>54</v>
      </c>
      <c r="U47" s="61" t="s">
        <v>55</v>
      </c>
      <c r="V47" s="61" t="s">
        <v>55</v>
      </c>
      <c r="W47" s="62">
        <v>1</v>
      </c>
      <c r="X47" s="47" t="s">
        <v>375</v>
      </c>
    </row>
    <row r="48" spans="1:24" ht="63.75">
      <c r="A48" s="49" t="s">
        <v>328</v>
      </c>
      <c r="B48" s="50" t="s">
        <v>168</v>
      </c>
      <c r="C48" s="50">
        <v>5</v>
      </c>
      <c r="D48" s="50" t="s">
        <v>71</v>
      </c>
      <c r="E48" s="50"/>
      <c r="F48" s="50">
        <v>7</v>
      </c>
      <c r="G48" s="50" t="s">
        <v>194</v>
      </c>
      <c r="H48" s="50" t="s">
        <v>182</v>
      </c>
      <c r="I48" s="50"/>
      <c r="J48" s="50" t="s">
        <v>195</v>
      </c>
      <c r="K48" s="50" t="s">
        <v>196</v>
      </c>
      <c r="L48" s="50" t="s">
        <v>183</v>
      </c>
      <c r="M48" s="50" t="s">
        <v>222</v>
      </c>
      <c r="N48" s="51" t="s">
        <v>338</v>
      </c>
      <c r="O48" s="50">
        <v>22</v>
      </c>
      <c r="P48" s="47">
        <v>2</v>
      </c>
      <c r="Q48" s="47">
        <v>18</v>
      </c>
      <c r="R48" s="60" t="s">
        <v>54</v>
      </c>
      <c r="S48" s="60" t="s">
        <v>54</v>
      </c>
      <c r="T48" s="60" t="s">
        <v>54</v>
      </c>
      <c r="U48" s="61" t="s">
        <v>55</v>
      </c>
      <c r="V48" s="61" t="s">
        <v>54</v>
      </c>
      <c r="W48" s="62">
        <v>8005</v>
      </c>
      <c r="X48" s="47" t="s">
        <v>370</v>
      </c>
    </row>
    <row r="49" spans="1:24" ht="25.5">
      <c r="A49" s="49" t="s">
        <v>197</v>
      </c>
      <c r="B49" s="50" t="s">
        <v>198</v>
      </c>
      <c r="C49" s="50">
        <v>6</v>
      </c>
      <c r="D49" s="50"/>
      <c r="E49" s="50"/>
      <c r="F49" s="50">
        <v>7</v>
      </c>
      <c r="G49" s="50"/>
      <c r="H49" s="50" t="s">
        <v>199</v>
      </c>
      <c r="I49" s="50"/>
      <c r="J49" s="50" t="s">
        <v>200</v>
      </c>
      <c r="K49" s="50" t="s">
        <v>201</v>
      </c>
      <c r="L49" s="50" t="s">
        <v>183</v>
      </c>
      <c r="M49" s="50" t="s">
        <v>202</v>
      </c>
      <c r="N49" s="51" t="s">
        <v>339</v>
      </c>
      <c r="O49" s="50">
        <v>23</v>
      </c>
      <c r="P49" s="63" t="s">
        <v>119</v>
      </c>
      <c r="Q49" s="47">
        <v>20</v>
      </c>
      <c r="R49" s="60" t="s">
        <v>54</v>
      </c>
      <c r="S49" s="60" t="s">
        <v>54</v>
      </c>
      <c r="T49" s="60" t="s">
        <v>54</v>
      </c>
      <c r="U49" s="61" t="s">
        <v>55</v>
      </c>
      <c r="V49" s="61" t="s">
        <v>55</v>
      </c>
      <c r="W49" s="62">
        <v>17288</v>
      </c>
      <c r="X49" s="47" t="s">
        <v>369</v>
      </c>
    </row>
    <row r="50" ht="12.75" customHeight="1"/>
    <row r="51" ht="12.75" customHeight="1">
      <c r="A51" t="s">
        <v>388</v>
      </c>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56"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V36"/>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9.7109375" style="0" customWidth="1"/>
    <col min="2" max="2" width="6.00390625" style="0" customWidth="1"/>
    <col min="3" max="4" width="3.140625" style="0" customWidth="1"/>
    <col min="5" max="5" width="16.8515625" style="0" customWidth="1"/>
    <col min="6" max="6" width="15.8515625" style="0" customWidth="1"/>
    <col min="7" max="7" width="16.140625" style="0" customWidth="1"/>
    <col min="8" max="10" width="5.00390625" style="0" customWidth="1"/>
    <col min="11" max="11" width="5.7109375" style="0" customWidth="1"/>
    <col min="12" max="12" width="5.00390625" style="0" customWidth="1"/>
    <col min="13" max="13" width="6.140625" style="0" customWidth="1"/>
    <col min="14" max="14" width="8.8515625" style="0" customWidth="1"/>
    <col min="15" max="15" width="10.28125" style="0" customWidth="1"/>
    <col min="16" max="16" width="16.28125" style="0" customWidth="1"/>
    <col min="17" max="17" width="15.8515625" style="0" customWidth="1"/>
    <col min="18" max="18" width="11.140625" style="0" customWidth="1"/>
    <col min="19" max="20" width="9.8515625" style="0" customWidth="1"/>
    <col min="21" max="21" width="8.57421875" style="0" customWidth="1"/>
    <col min="22" max="22" width="25.140625" style="0" customWidth="1"/>
  </cols>
  <sheetData>
    <row r="1" spans="1:22" ht="22.5" customHeight="1">
      <c r="A1" s="1"/>
      <c r="B1" s="84" t="s">
        <v>49</v>
      </c>
      <c r="C1" s="84"/>
      <c r="D1" s="2"/>
      <c r="E1" s="1" t="s">
        <v>387</v>
      </c>
      <c r="F1" s="2"/>
      <c r="G1" s="2"/>
      <c r="H1" s="2"/>
      <c r="I1" s="2"/>
      <c r="J1" s="2"/>
      <c r="K1" s="2"/>
      <c r="L1" s="2"/>
      <c r="M1" s="2"/>
      <c r="N1" s="2"/>
      <c r="O1" s="2"/>
      <c r="P1" s="2"/>
      <c r="Q1" s="2"/>
      <c r="R1" s="2"/>
      <c r="S1" s="2"/>
      <c r="T1" s="2"/>
      <c r="U1" s="2"/>
      <c r="V1" s="2"/>
    </row>
    <row r="2" spans="1:22" ht="12.75">
      <c r="A2" s="1"/>
      <c r="B2" s="83" t="s">
        <v>203</v>
      </c>
      <c r="C2" s="83"/>
      <c r="D2" s="2"/>
      <c r="E2" s="2"/>
      <c r="F2" s="2"/>
      <c r="G2" s="2"/>
      <c r="H2" s="2"/>
      <c r="I2" s="2"/>
      <c r="J2" s="2"/>
      <c r="K2" s="2"/>
      <c r="L2" s="2"/>
      <c r="M2" s="2"/>
      <c r="N2" s="2"/>
      <c r="O2" s="2"/>
      <c r="P2" s="2"/>
      <c r="Q2" s="2"/>
      <c r="R2" s="2"/>
      <c r="S2" s="2"/>
      <c r="T2" s="2"/>
      <c r="U2" s="2"/>
      <c r="V2" s="2"/>
    </row>
    <row r="3" spans="1:22" ht="12.75">
      <c r="A3" s="2"/>
      <c r="B3" s="3"/>
      <c r="C3" s="2"/>
      <c r="D3" s="2"/>
      <c r="E3" s="104" t="s">
        <v>31</v>
      </c>
      <c r="F3" s="105" t="s">
        <v>374</v>
      </c>
      <c r="G3" s="2"/>
      <c r="H3" s="2"/>
      <c r="I3" s="2"/>
      <c r="J3" s="2"/>
      <c r="K3" s="2"/>
      <c r="L3" s="2"/>
      <c r="M3" s="2"/>
      <c r="N3" s="2"/>
      <c r="O3" s="2"/>
      <c r="P3" s="2"/>
      <c r="Q3" s="2"/>
      <c r="R3" s="2"/>
      <c r="S3" s="2"/>
      <c r="T3" s="2"/>
      <c r="U3" s="2"/>
      <c r="V3" s="2"/>
    </row>
    <row r="4" spans="1:22" ht="13.5" thickBot="1">
      <c r="A4" s="2"/>
      <c r="B4" s="3"/>
      <c r="C4" s="2"/>
      <c r="D4" s="2"/>
      <c r="E4" s="2"/>
      <c r="F4" s="2"/>
      <c r="G4" s="2"/>
      <c r="H4" s="2"/>
      <c r="I4" s="2"/>
      <c r="J4" s="2"/>
      <c r="K4" s="2"/>
      <c r="L4" s="2"/>
      <c r="M4" s="2"/>
      <c r="N4" s="2"/>
      <c r="O4" s="2"/>
      <c r="P4" s="2"/>
      <c r="Q4" s="2"/>
      <c r="R4" s="2"/>
      <c r="S4" s="2"/>
      <c r="T4" s="2"/>
      <c r="U4" s="2"/>
      <c r="V4" s="2"/>
    </row>
    <row r="5" spans="1:22" ht="13.5" thickBot="1">
      <c r="A5" s="93" t="s">
        <v>36</v>
      </c>
      <c r="B5" s="95" t="s">
        <v>48</v>
      </c>
      <c r="C5" s="95" t="s">
        <v>11</v>
      </c>
      <c r="D5" s="95" t="s">
        <v>12</v>
      </c>
      <c r="E5" s="89" t="s">
        <v>37</v>
      </c>
      <c r="F5" s="89" t="s">
        <v>24</v>
      </c>
      <c r="G5" s="91" t="s">
        <v>38</v>
      </c>
      <c r="H5" s="98" t="s">
        <v>33</v>
      </c>
      <c r="I5" s="99"/>
      <c r="J5" s="99"/>
      <c r="K5" s="99"/>
      <c r="L5" s="99"/>
      <c r="M5" s="99"/>
      <c r="N5" s="100"/>
      <c r="O5" s="85" t="s">
        <v>34</v>
      </c>
      <c r="P5" s="86"/>
      <c r="Q5" s="87" t="s">
        <v>13</v>
      </c>
      <c r="R5" s="101" t="s">
        <v>29</v>
      </c>
      <c r="S5" s="102"/>
      <c r="T5" s="101" t="s">
        <v>30</v>
      </c>
      <c r="U5" s="102"/>
      <c r="V5" s="87" t="s">
        <v>9</v>
      </c>
    </row>
    <row r="6" spans="1:22" ht="96" customHeight="1" thickBot="1">
      <c r="A6" s="94"/>
      <c r="B6" s="96"/>
      <c r="C6" s="97"/>
      <c r="D6" s="97"/>
      <c r="E6" s="90"/>
      <c r="F6" s="90"/>
      <c r="G6" s="92"/>
      <c r="H6" s="31" t="s">
        <v>15</v>
      </c>
      <c r="I6" s="32" t="s">
        <v>16</v>
      </c>
      <c r="J6" s="33" t="s">
        <v>19</v>
      </c>
      <c r="K6" s="11" t="s">
        <v>17</v>
      </c>
      <c r="L6" s="32" t="s">
        <v>27</v>
      </c>
      <c r="M6" s="12" t="s">
        <v>20</v>
      </c>
      <c r="N6" s="18" t="s">
        <v>18</v>
      </c>
      <c r="O6" s="29" t="s">
        <v>22</v>
      </c>
      <c r="P6" s="19" t="s">
        <v>21</v>
      </c>
      <c r="Q6" s="88"/>
      <c r="R6" s="13" t="s">
        <v>28</v>
      </c>
      <c r="S6" s="14" t="s">
        <v>23</v>
      </c>
      <c r="T6" s="13" t="s">
        <v>28</v>
      </c>
      <c r="U6" s="14" t="s">
        <v>23</v>
      </c>
      <c r="V6" s="88"/>
    </row>
    <row r="7" spans="1:22" ht="12.75">
      <c r="A7" s="30">
        <v>1</v>
      </c>
      <c r="B7" s="4">
        <f aca="true" t="shared" si="0" ref="B7:G7">A7+1</f>
        <v>2</v>
      </c>
      <c r="C7" s="4">
        <f t="shared" si="0"/>
        <v>3</v>
      </c>
      <c r="D7" s="4">
        <f t="shared" si="0"/>
        <v>4</v>
      </c>
      <c r="E7" s="4">
        <f t="shared" si="0"/>
        <v>5</v>
      </c>
      <c r="F7" s="4">
        <f t="shared" si="0"/>
        <v>6</v>
      </c>
      <c r="G7" s="5">
        <f t="shared" si="0"/>
        <v>7</v>
      </c>
      <c r="H7" s="6">
        <f>G7+1</f>
        <v>8</v>
      </c>
      <c r="I7" s="4">
        <f>H7+1</f>
        <v>9</v>
      </c>
      <c r="J7" s="4">
        <f>I7+1</f>
        <v>10</v>
      </c>
      <c r="K7" s="4">
        <f>J7+1</f>
        <v>11</v>
      </c>
      <c r="L7" s="4">
        <f aca="true" t="shared" si="1" ref="L7:U7">K7+1</f>
        <v>12</v>
      </c>
      <c r="M7" s="4">
        <f t="shared" si="1"/>
        <v>13</v>
      </c>
      <c r="N7" s="7">
        <f t="shared" si="1"/>
        <v>14</v>
      </c>
      <c r="O7" s="6">
        <f t="shared" si="1"/>
        <v>15</v>
      </c>
      <c r="P7" s="7">
        <f t="shared" si="1"/>
        <v>16</v>
      </c>
      <c r="Q7" s="20">
        <f t="shared" si="1"/>
        <v>17</v>
      </c>
      <c r="R7" s="6">
        <f t="shared" si="1"/>
        <v>18</v>
      </c>
      <c r="S7" s="7">
        <f t="shared" si="1"/>
        <v>19</v>
      </c>
      <c r="T7" s="6">
        <f t="shared" si="1"/>
        <v>20</v>
      </c>
      <c r="U7" s="7">
        <f t="shared" si="1"/>
        <v>21</v>
      </c>
      <c r="V7" s="10">
        <f>U7+1</f>
        <v>22</v>
      </c>
    </row>
    <row r="8" spans="1:22" ht="63.75">
      <c r="A8" s="64" t="s">
        <v>261</v>
      </c>
      <c r="B8" s="62" t="s">
        <v>69</v>
      </c>
      <c r="C8" s="62">
        <v>2</v>
      </c>
      <c r="D8" s="62" t="s">
        <v>71</v>
      </c>
      <c r="E8" s="62" t="s">
        <v>254</v>
      </c>
      <c r="F8" s="62" t="s">
        <v>318</v>
      </c>
      <c r="G8" s="62" t="s">
        <v>309</v>
      </c>
      <c r="H8" s="65" t="s">
        <v>54</v>
      </c>
      <c r="I8" s="62" t="s">
        <v>55</v>
      </c>
      <c r="J8" s="62" t="s">
        <v>54</v>
      </c>
      <c r="K8" s="66"/>
      <c r="L8" s="62" t="s">
        <v>54</v>
      </c>
      <c r="M8" s="62"/>
      <c r="N8" s="67"/>
      <c r="O8" s="65" t="s">
        <v>55</v>
      </c>
      <c r="P8" s="67" t="s">
        <v>377</v>
      </c>
      <c r="Q8" s="68" t="s">
        <v>368</v>
      </c>
      <c r="R8" s="65"/>
      <c r="S8" s="67"/>
      <c r="T8" s="65" t="s">
        <v>308</v>
      </c>
      <c r="U8" s="67"/>
      <c r="V8" s="47" t="s">
        <v>378</v>
      </c>
    </row>
    <row r="9" spans="1:22" ht="63.75">
      <c r="A9" s="64" t="s">
        <v>262</v>
      </c>
      <c r="B9" s="62" t="s">
        <v>69</v>
      </c>
      <c r="C9" s="62">
        <v>3</v>
      </c>
      <c r="D9" s="62" t="s">
        <v>71</v>
      </c>
      <c r="E9" s="62" t="s">
        <v>94</v>
      </c>
      <c r="F9" s="62" t="s">
        <v>256</v>
      </c>
      <c r="G9" s="62" t="s">
        <v>257</v>
      </c>
      <c r="H9" s="65" t="s">
        <v>55</v>
      </c>
      <c r="I9" s="62" t="s">
        <v>54</v>
      </c>
      <c r="J9" s="62" t="s">
        <v>54</v>
      </c>
      <c r="K9" s="66"/>
      <c r="L9" s="62" t="s">
        <v>54</v>
      </c>
      <c r="M9" s="62"/>
      <c r="N9" s="67"/>
      <c r="O9" s="65" t="s">
        <v>55</v>
      </c>
      <c r="P9" s="67" t="s">
        <v>377</v>
      </c>
      <c r="Q9" s="68" t="s">
        <v>368</v>
      </c>
      <c r="R9" s="65" t="s">
        <v>257</v>
      </c>
      <c r="S9" s="67">
        <v>17370</v>
      </c>
      <c r="T9" s="65"/>
      <c r="U9" s="67"/>
      <c r="V9" s="47"/>
    </row>
    <row r="10" spans="1:22" ht="44.25" customHeight="1">
      <c r="A10" s="64" t="s">
        <v>266</v>
      </c>
      <c r="B10" s="62" t="s">
        <v>69</v>
      </c>
      <c r="C10" s="62">
        <v>3</v>
      </c>
      <c r="D10" s="62" t="s">
        <v>71</v>
      </c>
      <c r="E10" s="62" t="s">
        <v>59</v>
      </c>
      <c r="F10" s="62" t="s">
        <v>263</v>
      </c>
      <c r="G10" s="62" t="s">
        <v>100</v>
      </c>
      <c r="H10" s="65" t="s">
        <v>55</v>
      </c>
      <c r="I10" s="62" t="s">
        <v>54</v>
      </c>
      <c r="J10" s="62" t="s">
        <v>54</v>
      </c>
      <c r="K10" s="66"/>
      <c r="L10" s="62" t="s">
        <v>54</v>
      </c>
      <c r="M10" s="62"/>
      <c r="N10" s="67"/>
      <c r="O10" s="65" t="s">
        <v>54</v>
      </c>
      <c r="P10" s="67"/>
      <c r="Q10" s="68" t="s">
        <v>244</v>
      </c>
      <c r="R10" s="65"/>
      <c r="S10" s="67"/>
      <c r="T10" s="65" t="s">
        <v>100</v>
      </c>
      <c r="U10" s="67"/>
      <c r="V10" s="47"/>
    </row>
    <row r="11" spans="1:22" ht="66.75" customHeight="1">
      <c r="A11" s="64" t="s">
        <v>267</v>
      </c>
      <c r="B11" s="62" t="s">
        <v>258</v>
      </c>
      <c r="C11" s="62">
        <v>3</v>
      </c>
      <c r="D11" s="62" t="s">
        <v>110</v>
      </c>
      <c r="E11" s="62" t="s">
        <v>113</v>
      </c>
      <c r="F11" s="62" t="s">
        <v>264</v>
      </c>
      <c r="G11" s="62" t="s">
        <v>109</v>
      </c>
      <c r="H11" s="65" t="s">
        <v>55</v>
      </c>
      <c r="I11" s="62" t="s">
        <v>54</v>
      </c>
      <c r="J11" s="62" t="s">
        <v>54</v>
      </c>
      <c r="K11" s="66"/>
      <c r="L11" s="62" t="s">
        <v>54</v>
      </c>
      <c r="M11" s="62"/>
      <c r="N11" s="67"/>
      <c r="O11" s="65" t="s">
        <v>55</v>
      </c>
      <c r="P11" s="67" t="s">
        <v>377</v>
      </c>
      <c r="Q11" s="68" t="s">
        <v>368</v>
      </c>
      <c r="R11" s="65" t="s">
        <v>109</v>
      </c>
      <c r="S11" s="67">
        <v>7599</v>
      </c>
      <c r="T11" s="65"/>
      <c r="U11" s="67"/>
      <c r="V11" s="47"/>
    </row>
    <row r="12" spans="1:22" s="36" customFormat="1" ht="41.25" customHeight="1">
      <c r="A12" s="64" t="s">
        <v>268</v>
      </c>
      <c r="B12" s="62"/>
      <c r="C12" s="62">
        <v>3</v>
      </c>
      <c r="D12" s="62" t="s">
        <v>110</v>
      </c>
      <c r="E12" s="62" t="s">
        <v>59</v>
      </c>
      <c r="F12" s="62" t="s">
        <v>263</v>
      </c>
      <c r="G12" s="62" t="s">
        <v>115</v>
      </c>
      <c r="H12" s="65" t="s">
        <v>54</v>
      </c>
      <c r="I12" s="62" t="s">
        <v>55</v>
      </c>
      <c r="J12" s="62" t="s">
        <v>54</v>
      </c>
      <c r="K12" s="66"/>
      <c r="L12" s="62" t="s">
        <v>54</v>
      </c>
      <c r="M12" s="62"/>
      <c r="N12" s="67"/>
      <c r="O12" s="65" t="s">
        <v>54</v>
      </c>
      <c r="P12" s="67"/>
      <c r="Q12" s="68" t="s">
        <v>368</v>
      </c>
      <c r="R12" s="65" t="s">
        <v>353</v>
      </c>
      <c r="S12" s="67">
        <v>2953</v>
      </c>
      <c r="T12" s="65"/>
      <c r="U12" s="67"/>
      <c r="V12" s="47"/>
    </row>
    <row r="13" spans="1:22" ht="48.75" customHeight="1">
      <c r="A13" s="64" t="s">
        <v>274</v>
      </c>
      <c r="B13" s="62" t="s">
        <v>259</v>
      </c>
      <c r="C13" s="62">
        <v>3</v>
      </c>
      <c r="D13" s="62" t="s">
        <v>110</v>
      </c>
      <c r="E13" s="62" t="s">
        <v>118</v>
      </c>
      <c r="F13" s="62" t="s">
        <v>265</v>
      </c>
      <c r="G13" s="62" t="s">
        <v>354</v>
      </c>
      <c r="H13" s="65" t="s">
        <v>55</v>
      </c>
      <c r="I13" s="62" t="s">
        <v>54</v>
      </c>
      <c r="J13" s="62" t="s">
        <v>54</v>
      </c>
      <c r="K13" s="66"/>
      <c r="L13" s="62" t="s">
        <v>54</v>
      </c>
      <c r="M13" s="62"/>
      <c r="N13" s="67"/>
      <c r="O13" s="65" t="s">
        <v>55</v>
      </c>
      <c r="P13" s="67" t="s">
        <v>355</v>
      </c>
      <c r="Q13" s="68" t="s">
        <v>241</v>
      </c>
      <c r="R13" s="65" t="s">
        <v>354</v>
      </c>
      <c r="S13" s="67">
        <v>43024</v>
      </c>
      <c r="T13" s="65"/>
      <c r="U13" s="67"/>
      <c r="V13" s="47"/>
    </row>
    <row r="14" spans="1:22" ht="36" customHeight="1">
      <c r="A14" s="64" t="s">
        <v>275</v>
      </c>
      <c r="B14" s="62">
        <v>1962</v>
      </c>
      <c r="C14" s="62">
        <v>3</v>
      </c>
      <c r="D14" s="62" t="s">
        <v>121</v>
      </c>
      <c r="E14" s="62" t="s">
        <v>59</v>
      </c>
      <c r="F14" s="62" t="s">
        <v>263</v>
      </c>
      <c r="G14" s="62" t="s">
        <v>356</v>
      </c>
      <c r="H14" s="65" t="s">
        <v>54</v>
      </c>
      <c r="I14" s="62" t="s">
        <v>55</v>
      </c>
      <c r="J14" s="62" t="s">
        <v>54</v>
      </c>
      <c r="K14" s="66"/>
      <c r="L14" s="62" t="s">
        <v>54</v>
      </c>
      <c r="M14" s="62"/>
      <c r="N14" s="67"/>
      <c r="O14" s="65" t="s">
        <v>54</v>
      </c>
      <c r="P14" s="67"/>
      <c r="Q14" s="68" t="s">
        <v>368</v>
      </c>
      <c r="R14" s="65" t="s">
        <v>129</v>
      </c>
      <c r="S14" s="67">
        <v>18750</v>
      </c>
      <c r="T14" s="65" t="s">
        <v>128</v>
      </c>
      <c r="U14" s="67">
        <v>971</v>
      </c>
      <c r="V14" s="47"/>
    </row>
    <row r="15" spans="1:22" ht="45" customHeight="1">
      <c r="A15" s="64" t="s">
        <v>276</v>
      </c>
      <c r="B15" s="62" t="s">
        <v>230</v>
      </c>
      <c r="C15" s="62">
        <v>3</v>
      </c>
      <c r="D15" s="62" t="s">
        <v>121</v>
      </c>
      <c r="E15" s="62" t="s">
        <v>299</v>
      </c>
      <c r="F15" s="62" t="s">
        <v>319</v>
      </c>
      <c r="G15" s="62" t="s">
        <v>130</v>
      </c>
      <c r="H15" s="65" t="s">
        <v>55</v>
      </c>
      <c r="I15" s="62" t="s">
        <v>54</v>
      </c>
      <c r="J15" s="62" t="s">
        <v>54</v>
      </c>
      <c r="K15" s="66"/>
      <c r="L15" s="62" t="s">
        <v>54</v>
      </c>
      <c r="M15" s="62"/>
      <c r="N15" s="67"/>
      <c r="O15" s="65" t="s">
        <v>54</v>
      </c>
      <c r="P15" s="67"/>
      <c r="Q15" s="68" t="s">
        <v>229</v>
      </c>
      <c r="R15" s="65" t="s">
        <v>130</v>
      </c>
      <c r="S15" s="67">
        <v>1226</v>
      </c>
      <c r="T15" s="65"/>
      <c r="U15" s="67"/>
      <c r="V15" s="47"/>
    </row>
    <row r="16" spans="1:22" ht="44.25" customHeight="1">
      <c r="A16" s="64" t="s">
        <v>345</v>
      </c>
      <c r="B16" s="62">
        <v>1974</v>
      </c>
      <c r="C16" s="62">
        <v>3</v>
      </c>
      <c r="D16" s="62" t="s">
        <v>121</v>
      </c>
      <c r="E16" s="62" t="s">
        <v>343</v>
      </c>
      <c r="F16" s="62" t="s">
        <v>255</v>
      </c>
      <c r="G16" s="62" t="s">
        <v>134</v>
      </c>
      <c r="H16" s="65" t="s">
        <v>55</v>
      </c>
      <c r="I16" s="62" t="s">
        <v>54</v>
      </c>
      <c r="J16" s="62" t="s">
        <v>54</v>
      </c>
      <c r="K16" s="66"/>
      <c r="L16" s="62" t="s">
        <v>54</v>
      </c>
      <c r="M16" s="62"/>
      <c r="N16" s="67"/>
      <c r="O16" s="65" t="s">
        <v>54</v>
      </c>
      <c r="P16" s="67"/>
      <c r="Q16" s="68" t="s">
        <v>368</v>
      </c>
      <c r="R16" s="65" t="s">
        <v>134</v>
      </c>
      <c r="S16" s="67">
        <v>180</v>
      </c>
      <c r="T16" s="65"/>
      <c r="U16" s="67"/>
      <c r="V16" s="47" t="s">
        <v>352</v>
      </c>
    </row>
    <row r="17" spans="1:22" ht="38.25">
      <c r="A17" s="64" t="s">
        <v>351</v>
      </c>
      <c r="B17" s="62"/>
      <c r="C17" s="62">
        <v>3</v>
      </c>
      <c r="D17" s="62" t="s">
        <v>121</v>
      </c>
      <c r="E17" s="62" t="s">
        <v>59</v>
      </c>
      <c r="F17" s="62" t="s">
        <v>263</v>
      </c>
      <c r="G17" s="62" t="s">
        <v>357</v>
      </c>
      <c r="H17" s="65" t="s">
        <v>54</v>
      </c>
      <c r="I17" s="62" t="s">
        <v>55</v>
      </c>
      <c r="J17" s="62" t="s">
        <v>54</v>
      </c>
      <c r="K17" s="66"/>
      <c r="L17" s="62" t="s">
        <v>54</v>
      </c>
      <c r="M17" s="62"/>
      <c r="N17" s="67"/>
      <c r="O17" s="65" t="s">
        <v>54</v>
      </c>
      <c r="P17" s="67"/>
      <c r="Q17" s="68" t="s">
        <v>244</v>
      </c>
      <c r="R17" s="65" t="s">
        <v>357</v>
      </c>
      <c r="S17" s="67">
        <v>1743</v>
      </c>
      <c r="T17" s="65"/>
      <c r="U17" s="67"/>
      <c r="V17" s="58"/>
    </row>
    <row r="18" spans="1:22" ht="72.75" customHeight="1">
      <c r="A18" s="69" t="s">
        <v>277</v>
      </c>
      <c r="B18" s="54" t="s">
        <v>223</v>
      </c>
      <c r="C18" s="54">
        <v>4</v>
      </c>
      <c r="D18" s="54" t="s">
        <v>71</v>
      </c>
      <c r="E18" s="54" t="s">
        <v>106</v>
      </c>
      <c r="F18" s="54" t="s">
        <v>224</v>
      </c>
      <c r="G18" s="54" t="s">
        <v>225</v>
      </c>
      <c r="H18" s="70" t="s">
        <v>55</v>
      </c>
      <c r="I18" s="54" t="s">
        <v>54</v>
      </c>
      <c r="J18" s="54" t="s">
        <v>54</v>
      </c>
      <c r="K18" s="71"/>
      <c r="L18" s="54" t="s">
        <v>54</v>
      </c>
      <c r="M18" s="54"/>
      <c r="N18" s="72"/>
      <c r="O18" s="70" t="s">
        <v>55</v>
      </c>
      <c r="P18" s="72" t="s">
        <v>377</v>
      </c>
      <c r="Q18" s="73" t="s">
        <v>368</v>
      </c>
      <c r="R18" s="70" t="s">
        <v>225</v>
      </c>
      <c r="S18" s="72">
        <v>21953</v>
      </c>
      <c r="T18" s="70"/>
      <c r="U18" s="72"/>
      <c r="V18" s="50"/>
    </row>
    <row r="19" spans="1:22" ht="137.25" customHeight="1">
      <c r="A19" s="69" t="s">
        <v>278</v>
      </c>
      <c r="B19" s="54">
        <v>1997</v>
      </c>
      <c r="C19" s="54">
        <v>4</v>
      </c>
      <c r="D19" s="54" t="s">
        <v>71</v>
      </c>
      <c r="E19" s="54" t="s">
        <v>227</v>
      </c>
      <c r="F19" s="54" t="s">
        <v>228</v>
      </c>
      <c r="G19" s="54" t="s">
        <v>120</v>
      </c>
      <c r="H19" s="70" t="s">
        <v>55</v>
      </c>
      <c r="I19" s="54" t="s">
        <v>54</v>
      </c>
      <c r="J19" s="54" t="s">
        <v>54</v>
      </c>
      <c r="K19" s="71"/>
      <c r="L19" s="54" t="s">
        <v>54</v>
      </c>
      <c r="M19" s="54"/>
      <c r="N19" s="72"/>
      <c r="O19" s="70" t="s">
        <v>55</v>
      </c>
      <c r="P19" s="72" t="s">
        <v>286</v>
      </c>
      <c r="Q19" s="73" t="s">
        <v>368</v>
      </c>
      <c r="R19" s="70"/>
      <c r="S19" s="72"/>
      <c r="T19" s="70" t="s">
        <v>381</v>
      </c>
      <c r="U19" s="72">
        <v>820</v>
      </c>
      <c r="V19" s="50" t="s">
        <v>348</v>
      </c>
    </row>
    <row r="20" spans="1:22" ht="54.75" customHeight="1">
      <c r="A20" s="69" t="s">
        <v>279</v>
      </c>
      <c r="B20" s="54">
        <v>1961</v>
      </c>
      <c r="C20" s="54">
        <v>4</v>
      </c>
      <c r="D20" s="54" t="s">
        <v>110</v>
      </c>
      <c r="E20" s="54" t="s">
        <v>300</v>
      </c>
      <c r="F20" s="54" t="s">
        <v>269</v>
      </c>
      <c r="G20" s="54" t="s">
        <v>146</v>
      </c>
      <c r="H20" s="70" t="s">
        <v>55</v>
      </c>
      <c r="I20" s="54" t="s">
        <v>54</v>
      </c>
      <c r="J20" s="54" t="s">
        <v>54</v>
      </c>
      <c r="K20" s="71"/>
      <c r="L20" s="54" t="s">
        <v>54</v>
      </c>
      <c r="M20" s="54"/>
      <c r="N20" s="72"/>
      <c r="O20" s="70" t="s">
        <v>54</v>
      </c>
      <c r="P20" s="72"/>
      <c r="Q20" s="73" t="s">
        <v>229</v>
      </c>
      <c r="R20" s="70" t="s">
        <v>146</v>
      </c>
      <c r="S20" s="72">
        <v>101</v>
      </c>
      <c r="T20" s="70"/>
      <c r="U20" s="72"/>
      <c r="V20" s="50"/>
    </row>
    <row r="21" spans="1:22" ht="53.25" customHeight="1">
      <c r="A21" s="69" t="s">
        <v>280</v>
      </c>
      <c r="B21" s="54" t="s">
        <v>230</v>
      </c>
      <c r="C21" s="54">
        <v>4</v>
      </c>
      <c r="D21" s="54" t="s">
        <v>110</v>
      </c>
      <c r="E21" s="54" t="s">
        <v>231</v>
      </c>
      <c r="F21" s="54" t="s">
        <v>232</v>
      </c>
      <c r="G21" s="54" t="s">
        <v>148</v>
      </c>
      <c r="H21" s="70" t="s">
        <v>55</v>
      </c>
      <c r="I21" s="54" t="s">
        <v>54</v>
      </c>
      <c r="J21" s="54" t="s">
        <v>54</v>
      </c>
      <c r="K21" s="71"/>
      <c r="L21" s="54" t="s">
        <v>54</v>
      </c>
      <c r="M21" s="54"/>
      <c r="N21" s="72"/>
      <c r="O21" s="70" t="s">
        <v>54</v>
      </c>
      <c r="P21" s="72"/>
      <c r="Q21" s="73" t="s">
        <v>233</v>
      </c>
      <c r="R21" s="70" t="s">
        <v>148</v>
      </c>
      <c r="S21" s="72">
        <v>2901</v>
      </c>
      <c r="T21" s="70"/>
      <c r="U21" s="72"/>
      <c r="V21" s="50"/>
    </row>
    <row r="22" spans="1:22" ht="52.5" customHeight="1">
      <c r="A22" s="69" t="s">
        <v>281</v>
      </c>
      <c r="B22" s="54" t="s">
        <v>234</v>
      </c>
      <c r="C22" s="54">
        <v>4</v>
      </c>
      <c r="D22" s="54" t="s">
        <v>121</v>
      </c>
      <c r="E22" s="54" t="s">
        <v>235</v>
      </c>
      <c r="F22" s="54" t="s">
        <v>236</v>
      </c>
      <c r="G22" s="54" t="s">
        <v>153</v>
      </c>
      <c r="H22" s="70" t="s">
        <v>55</v>
      </c>
      <c r="I22" s="54" t="s">
        <v>54</v>
      </c>
      <c r="J22" s="54" t="s">
        <v>54</v>
      </c>
      <c r="K22" s="71"/>
      <c r="L22" s="54" t="s">
        <v>54</v>
      </c>
      <c r="M22" s="54"/>
      <c r="N22" s="72"/>
      <c r="O22" s="70" t="s">
        <v>54</v>
      </c>
      <c r="P22" s="72"/>
      <c r="Q22" s="73" t="s">
        <v>229</v>
      </c>
      <c r="R22" s="70" t="s">
        <v>153</v>
      </c>
      <c r="S22" s="72">
        <v>1137</v>
      </c>
      <c r="T22" s="70"/>
      <c r="U22" s="72"/>
      <c r="V22" s="50"/>
    </row>
    <row r="23" spans="1:22" s="36" customFormat="1" ht="50.25" customHeight="1">
      <c r="A23" s="69" t="s">
        <v>346</v>
      </c>
      <c r="B23" s="54"/>
      <c r="C23" s="54">
        <v>4</v>
      </c>
      <c r="D23" s="54" t="s">
        <v>121</v>
      </c>
      <c r="E23" s="54" t="s">
        <v>59</v>
      </c>
      <c r="F23" s="54" t="s">
        <v>263</v>
      </c>
      <c r="G23" s="54" t="s">
        <v>347</v>
      </c>
      <c r="H23" s="70" t="s">
        <v>54</v>
      </c>
      <c r="I23" s="54" t="s">
        <v>55</v>
      </c>
      <c r="J23" s="54" t="s">
        <v>54</v>
      </c>
      <c r="K23" s="71"/>
      <c r="L23" s="54" t="s">
        <v>54</v>
      </c>
      <c r="M23" s="54"/>
      <c r="N23" s="72"/>
      <c r="O23" s="70" t="s">
        <v>54</v>
      </c>
      <c r="P23" s="72"/>
      <c r="Q23" s="73" t="s">
        <v>244</v>
      </c>
      <c r="R23" s="70" t="s">
        <v>357</v>
      </c>
      <c r="S23" s="72">
        <v>1547</v>
      </c>
      <c r="T23" s="70"/>
      <c r="U23" s="72"/>
      <c r="V23" s="50"/>
    </row>
    <row r="24" spans="1:22" ht="69" customHeight="1">
      <c r="A24" s="69" t="s">
        <v>288</v>
      </c>
      <c r="B24" s="54" t="s">
        <v>238</v>
      </c>
      <c r="C24" s="54">
        <v>5</v>
      </c>
      <c r="D24" s="54" t="s">
        <v>110</v>
      </c>
      <c r="E24" s="54" t="s">
        <v>239</v>
      </c>
      <c r="F24" s="54" t="s">
        <v>240</v>
      </c>
      <c r="G24" s="54" t="s">
        <v>385</v>
      </c>
      <c r="H24" s="70" t="s">
        <v>55</v>
      </c>
      <c r="I24" s="54" t="s">
        <v>54</v>
      </c>
      <c r="J24" s="54" t="s">
        <v>54</v>
      </c>
      <c r="K24" s="71"/>
      <c r="L24" s="54" t="s">
        <v>54</v>
      </c>
      <c r="M24" s="54"/>
      <c r="N24" s="72"/>
      <c r="O24" s="70" t="s">
        <v>55</v>
      </c>
      <c r="P24" s="72" t="s">
        <v>287</v>
      </c>
      <c r="Q24" s="73" t="s">
        <v>241</v>
      </c>
      <c r="R24" s="70" t="s">
        <v>161</v>
      </c>
      <c r="S24" s="72">
        <v>2131</v>
      </c>
      <c r="T24" s="70"/>
      <c r="U24" s="72"/>
      <c r="V24" s="50" t="s">
        <v>349</v>
      </c>
    </row>
    <row r="25" spans="1:22" ht="56.25" customHeight="1">
      <c r="A25" s="69" t="s">
        <v>289</v>
      </c>
      <c r="B25" s="54" t="s">
        <v>237</v>
      </c>
      <c r="C25" s="54">
        <v>5</v>
      </c>
      <c r="D25" s="54" t="s">
        <v>110</v>
      </c>
      <c r="E25" s="54" t="s">
        <v>113</v>
      </c>
      <c r="F25" s="54" t="s">
        <v>270</v>
      </c>
      <c r="G25" s="54" t="s">
        <v>163</v>
      </c>
      <c r="H25" s="70" t="s">
        <v>55</v>
      </c>
      <c r="I25" s="54" t="s">
        <v>54</v>
      </c>
      <c r="J25" s="54" t="s">
        <v>54</v>
      </c>
      <c r="K25" s="71"/>
      <c r="L25" s="54" t="s">
        <v>54</v>
      </c>
      <c r="M25" s="54"/>
      <c r="N25" s="72"/>
      <c r="O25" s="70" t="s">
        <v>54</v>
      </c>
      <c r="P25" s="72"/>
      <c r="Q25" s="73" t="s">
        <v>368</v>
      </c>
      <c r="R25" s="70" t="s">
        <v>163</v>
      </c>
      <c r="S25" s="72">
        <v>1543</v>
      </c>
      <c r="T25" s="70"/>
      <c r="U25" s="72"/>
      <c r="V25" s="50"/>
    </row>
    <row r="26" spans="1:22" ht="36.75" customHeight="1">
      <c r="A26" s="69" t="s">
        <v>290</v>
      </c>
      <c r="B26" s="54" t="s">
        <v>260</v>
      </c>
      <c r="C26" s="54">
        <v>5</v>
      </c>
      <c r="D26" s="54" t="s">
        <v>110</v>
      </c>
      <c r="E26" s="54" t="s">
        <v>350</v>
      </c>
      <c r="F26" s="54" t="s">
        <v>226</v>
      </c>
      <c r="G26" s="54" t="s">
        <v>167</v>
      </c>
      <c r="H26" s="70" t="s">
        <v>55</v>
      </c>
      <c r="I26" s="54" t="s">
        <v>54</v>
      </c>
      <c r="J26" s="54" t="s">
        <v>54</v>
      </c>
      <c r="K26" s="71"/>
      <c r="L26" s="54" t="s">
        <v>54</v>
      </c>
      <c r="M26" s="54"/>
      <c r="N26" s="72"/>
      <c r="O26" s="70" t="s">
        <v>54</v>
      </c>
      <c r="P26" s="72"/>
      <c r="Q26" s="73" t="s">
        <v>368</v>
      </c>
      <c r="R26" s="70" t="s">
        <v>167</v>
      </c>
      <c r="S26" s="72">
        <v>1502</v>
      </c>
      <c r="T26" s="70"/>
      <c r="U26" s="72"/>
      <c r="V26" s="50" t="s">
        <v>380</v>
      </c>
    </row>
    <row r="27" spans="1:22" ht="47.25" customHeight="1">
      <c r="A27" s="69" t="s">
        <v>291</v>
      </c>
      <c r="B27" s="54" t="s">
        <v>242</v>
      </c>
      <c r="C27" s="54">
        <v>5</v>
      </c>
      <c r="D27" s="54" t="s">
        <v>110</v>
      </c>
      <c r="E27" s="54" t="s">
        <v>331</v>
      </c>
      <c r="F27" s="54" t="s">
        <v>243</v>
      </c>
      <c r="G27" s="54" t="s">
        <v>171</v>
      </c>
      <c r="H27" s="70" t="s">
        <v>55</v>
      </c>
      <c r="I27" s="54" t="s">
        <v>54</v>
      </c>
      <c r="J27" s="54" t="s">
        <v>54</v>
      </c>
      <c r="K27" s="71"/>
      <c r="L27" s="54" t="s">
        <v>54</v>
      </c>
      <c r="M27" s="54"/>
      <c r="N27" s="72"/>
      <c r="O27" s="70" t="s">
        <v>54</v>
      </c>
      <c r="P27" s="72"/>
      <c r="Q27" s="73" t="s">
        <v>367</v>
      </c>
      <c r="R27" s="70" t="s">
        <v>171</v>
      </c>
      <c r="S27" s="72">
        <v>2582</v>
      </c>
      <c r="T27" s="74"/>
      <c r="U27" s="72"/>
      <c r="V27" s="50"/>
    </row>
    <row r="28" spans="1:22" ht="48" customHeight="1">
      <c r="A28" s="69" t="s">
        <v>292</v>
      </c>
      <c r="B28" s="54" t="s">
        <v>245</v>
      </c>
      <c r="C28" s="54">
        <v>5</v>
      </c>
      <c r="D28" s="54" t="s">
        <v>110</v>
      </c>
      <c r="E28" s="54" t="s">
        <v>246</v>
      </c>
      <c r="F28" s="54" t="s">
        <v>247</v>
      </c>
      <c r="G28" s="54" t="s">
        <v>329</v>
      </c>
      <c r="H28" s="70" t="s">
        <v>55</v>
      </c>
      <c r="I28" s="54" t="s">
        <v>54</v>
      </c>
      <c r="J28" s="54" t="s">
        <v>54</v>
      </c>
      <c r="K28" s="71"/>
      <c r="L28" s="54" t="s">
        <v>54</v>
      </c>
      <c r="M28" s="54"/>
      <c r="N28" s="72"/>
      <c r="O28" s="70" t="s">
        <v>54</v>
      </c>
      <c r="P28" s="72"/>
      <c r="Q28" s="73" t="s">
        <v>367</v>
      </c>
      <c r="R28" s="70" t="s">
        <v>329</v>
      </c>
      <c r="S28" s="72">
        <v>969</v>
      </c>
      <c r="T28" s="70"/>
      <c r="U28" s="72"/>
      <c r="V28" s="50"/>
    </row>
    <row r="29" spans="1:22" ht="42" customHeight="1">
      <c r="A29" s="69" t="s">
        <v>293</v>
      </c>
      <c r="B29" s="54">
        <v>2000</v>
      </c>
      <c r="C29" s="54">
        <v>5</v>
      </c>
      <c r="D29" s="54" t="s">
        <v>71</v>
      </c>
      <c r="E29" s="54" t="s">
        <v>213</v>
      </c>
      <c r="F29" s="54" t="s">
        <v>248</v>
      </c>
      <c r="G29" s="54" t="s">
        <v>181</v>
      </c>
      <c r="H29" s="70" t="s">
        <v>55</v>
      </c>
      <c r="I29" s="54" t="s">
        <v>54</v>
      </c>
      <c r="J29" s="54" t="s">
        <v>54</v>
      </c>
      <c r="K29" s="71"/>
      <c r="L29" s="54" t="s">
        <v>54</v>
      </c>
      <c r="M29" s="54"/>
      <c r="N29" s="72"/>
      <c r="O29" s="70" t="s">
        <v>54</v>
      </c>
      <c r="P29" s="72"/>
      <c r="Q29" s="73" t="s">
        <v>367</v>
      </c>
      <c r="R29" s="70" t="s">
        <v>181</v>
      </c>
      <c r="S29" s="75">
        <v>8776</v>
      </c>
      <c r="T29" s="76"/>
      <c r="U29" s="77"/>
      <c r="V29" s="50"/>
    </row>
    <row r="30" spans="1:22" ht="42.75" customHeight="1">
      <c r="A30" s="69" t="s">
        <v>294</v>
      </c>
      <c r="B30" s="54">
        <v>2002</v>
      </c>
      <c r="C30" s="54">
        <v>5</v>
      </c>
      <c r="D30" s="54" t="s">
        <v>71</v>
      </c>
      <c r="E30" s="54" t="s">
        <v>271</v>
      </c>
      <c r="F30" s="54" t="s">
        <v>272</v>
      </c>
      <c r="G30" s="54" t="s">
        <v>184</v>
      </c>
      <c r="H30" s="70" t="s">
        <v>55</v>
      </c>
      <c r="I30" s="54" t="s">
        <v>54</v>
      </c>
      <c r="J30" s="54" t="s">
        <v>54</v>
      </c>
      <c r="K30" s="71"/>
      <c r="L30" s="54" t="s">
        <v>54</v>
      </c>
      <c r="M30" s="54"/>
      <c r="N30" s="72"/>
      <c r="O30" s="70" t="s">
        <v>54</v>
      </c>
      <c r="P30" s="72"/>
      <c r="Q30" s="73" t="s">
        <v>367</v>
      </c>
      <c r="R30" s="70" t="s">
        <v>184</v>
      </c>
      <c r="S30" s="72">
        <v>2839</v>
      </c>
      <c r="T30" s="76"/>
      <c r="U30" s="77"/>
      <c r="V30" s="50"/>
    </row>
    <row r="31" spans="1:22" ht="51.75" customHeight="1">
      <c r="A31" s="69" t="s">
        <v>295</v>
      </c>
      <c r="B31" s="54" t="s">
        <v>242</v>
      </c>
      <c r="C31" s="54">
        <v>5</v>
      </c>
      <c r="D31" s="54" t="s">
        <v>71</v>
      </c>
      <c r="E31" s="54" t="s">
        <v>249</v>
      </c>
      <c r="F31" s="54" t="s">
        <v>273</v>
      </c>
      <c r="G31" s="54" t="s">
        <v>189</v>
      </c>
      <c r="H31" s="70" t="s">
        <v>55</v>
      </c>
      <c r="I31" s="54" t="s">
        <v>54</v>
      </c>
      <c r="J31" s="54" t="s">
        <v>54</v>
      </c>
      <c r="K31" s="71"/>
      <c r="L31" s="54" t="s">
        <v>54</v>
      </c>
      <c r="M31" s="54"/>
      <c r="N31" s="72"/>
      <c r="O31" s="70" t="s">
        <v>54</v>
      </c>
      <c r="P31" s="72"/>
      <c r="Q31" s="73" t="s">
        <v>367</v>
      </c>
      <c r="R31" s="70" t="s">
        <v>189</v>
      </c>
      <c r="S31" s="75">
        <v>18621</v>
      </c>
      <c r="T31" s="76"/>
      <c r="U31" s="77"/>
      <c r="V31" s="50"/>
    </row>
    <row r="32" spans="1:22" ht="54.75" customHeight="1">
      <c r="A32" s="69" t="s">
        <v>296</v>
      </c>
      <c r="B32" s="54" t="s">
        <v>242</v>
      </c>
      <c r="C32" s="54">
        <v>5</v>
      </c>
      <c r="D32" s="54" t="s">
        <v>71</v>
      </c>
      <c r="E32" s="54" t="s">
        <v>341</v>
      </c>
      <c r="F32" s="54" t="s">
        <v>243</v>
      </c>
      <c r="G32" s="54" t="s">
        <v>193</v>
      </c>
      <c r="H32" s="70" t="s">
        <v>55</v>
      </c>
      <c r="I32" s="54" t="s">
        <v>54</v>
      </c>
      <c r="J32" s="54" t="s">
        <v>54</v>
      </c>
      <c r="K32" s="71"/>
      <c r="L32" s="54" t="s">
        <v>54</v>
      </c>
      <c r="M32" s="54"/>
      <c r="N32" s="72"/>
      <c r="O32" s="70" t="s">
        <v>54</v>
      </c>
      <c r="P32" s="72"/>
      <c r="Q32" s="73" t="s">
        <v>367</v>
      </c>
      <c r="R32" s="70" t="s">
        <v>193</v>
      </c>
      <c r="S32" s="72">
        <v>2</v>
      </c>
      <c r="T32" s="78"/>
      <c r="U32" s="77"/>
      <c r="V32" s="50"/>
    </row>
    <row r="33" spans="1:22" ht="50.25" customHeight="1">
      <c r="A33" s="69" t="s">
        <v>297</v>
      </c>
      <c r="B33" s="54">
        <v>2002</v>
      </c>
      <c r="C33" s="54">
        <v>5</v>
      </c>
      <c r="D33" s="54" t="s">
        <v>71</v>
      </c>
      <c r="E33" s="54" t="s">
        <v>250</v>
      </c>
      <c r="F33" s="54" t="s">
        <v>251</v>
      </c>
      <c r="G33" s="54" t="s">
        <v>328</v>
      </c>
      <c r="H33" s="70" t="s">
        <v>55</v>
      </c>
      <c r="I33" s="54" t="s">
        <v>54</v>
      </c>
      <c r="J33" s="54" t="s">
        <v>54</v>
      </c>
      <c r="K33" s="71"/>
      <c r="L33" s="54" t="s">
        <v>54</v>
      </c>
      <c r="M33" s="54"/>
      <c r="N33" s="72"/>
      <c r="O33" s="70" t="s">
        <v>54</v>
      </c>
      <c r="P33" s="72"/>
      <c r="Q33" s="73" t="s">
        <v>367</v>
      </c>
      <c r="R33" s="70" t="s">
        <v>328</v>
      </c>
      <c r="S33" s="75">
        <v>2474</v>
      </c>
      <c r="T33" s="79"/>
      <c r="U33" s="80"/>
      <c r="V33" s="47"/>
    </row>
    <row r="34" spans="1:22" ht="48" customHeight="1">
      <c r="A34" s="64" t="s">
        <v>340</v>
      </c>
      <c r="B34" s="62" t="s">
        <v>190</v>
      </c>
      <c r="C34" s="62">
        <v>6</v>
      </c>
      <c r="D34" s="62"/>
      <c r="E34" s="62" t="s">
        <v>252</v>
      </c>
      <c r="F34" s="62" t="s">
        <v>253</v>
      </c>
      <c r="G34" s="62" t="s">
        <v>197</v>
      </c>
      <c r="H34" s="65" t="s">
        <v>55</v>
      </c>
      <c r="I34" s="62" t="s">
        <v>54</v>
      </c>
      <c r="J34" s="62" t="s">
        <v>54</v>
      </c>
      <c r="K34" s="66"/>
      <c r="L34" s="62" t="s">
        <v>54</v>
      </c>
      <c r="M34" s="62"/>
      <c r="N34" s="67"/>
      <c r="O34" s="65" t="s">
        <v>54</v>
      </c>
      <c r="P34" s="67"/>
      <c r="Q34" s="68" t="s">
        <v>367</v>
      </c>
      <c r="R34" s="65" t="s">
        <v>197</v>
      </c>
      <c r="S34" s="67">
        <v>2205</v>
      </c>
      <c r="T34" s="78"/>
      <c r="U34" s="81"/>
      <c r="V34" s="50"/>
    </row>
    <row r="36" ht="12.75">
      <c r="A36" t="s">
        <v>388</v>
      </c>
    </row>
  </sheetData>
  <sheetProtection/>
  <mergeCells count="15">
    <mergeCell ref="V5:V6"/>
    <mergeCell ref="H5:N5"/>
    <mergeCell ref="R5:S5"/>
    <mergeCell ref="T5:U5"/>
    <mergeCell ref="A5:A6"/>
    <mergeCell ref="B5:B6"/>
    <mergeCell ref="C5:C6"/>
    <mergeCell ref="D5:D6"/>
    <mergeCell ref="B1:C1"/>
    <mergeCell ref="B2:C2"/>
    <mergeCell ref="O5:P5"/>
    <mergeCell ref="Q5:Q6"/>
    <mergeCell ref="E5:E6"/>
    <mergeCell ref="F5:F6"/>
    <mergeCell ref="G5:G6"/>
  </mergeCells>
  <printOptions horizontalCentered="1"/>
  <pageMargins left="0.5" right="0.5" top="0.5" bottom="0.5" header="0.25" footer="0.25"/>
  <pageSetup fitToHeight="100" horizontalDpi="600" verticalDpi="600" orientation="landscape" scale="57"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2010-10-25T13:38:45Z</cp:lastPrinted>
  <dcterms:created xsi:type="dcterms:W3CDTF">2004-11-22T16:33:57Z</dcterms:created>
  <dcterms:modified xsi:type="dcterms:W3CDTF">2010-10-25T15:13:00Z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-358909446</vt:i4>
  </property>
  <property fmtid="{D5CDD505-2E9C-101B-9397-08002B2CF9AE}" pid="3" name="_NewReviewCycle">
    <vt:lpwstr/>
  </property>
  <property fmtid="{D5CDD505-2E9C-101B-9397-08002B2CF9AE}" pid="4" name="_EmailSubject">
    <vt:lpwstr>UOE data collection 2009</vt:lpwstr>
  </property>
  <property fmtid="{D5CDD505-2E9C-101B-9397-08002B2CF9AE}" pid="5" name="_AuthorEmail">
    <vt:lpwstr>Wolfgang.Pauli@statistik.gv.at</vt:lpwstr>
  </property>
  <property fmtid="{D5CDD505-2E9C-101B-9397-08002B2CF9AE}" pid="6" name="_AuthorEmailDisplayName">
    <vt:lpwstr>PAULI Wolfgang</vt:lpwstr>
  </property>
  <property fmtid="{D5CDD505-2E9C-101B-9397-08002B2CF9AE}" pid="7" name="_ReviewingToolsShownOnce">
    <vt:lpwstr/>
  </property>
</Properties>
</file>